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5480" windowHeight="11505" tabRatio="721"/>
  </bookViews>
  <sheets>
    <sheet name="t1" sheetId="11" r:id="rId1"/>
    <sheet name="t2" sheetId="5" r:id="rId2"/>
    <sheet name="t3" sheetId="23" r:id="rId3"/>
    <sheet name="t4" sheetId="13" r:id="rId4"/>
    <sheet name="t5" sheetId="22" r:id="rId5"/>
    <sheet name="t6" sheetId="24" r:id="rId6"/>
    <sheet name="t7" sheetId="25" r:id="rId7"/>
  </sheets>
  <definedNames>
    <definedName name="_xlnm.Print_Area" localSheetId="1">'t2'!$A$1:$H$41</definedName>
    <definedName name="_xlnm.Print_Area" localSheetId="3">'t4'!$A$1:$P$35</definedName>
    <definedName name="InvComb">#REF!</definedName>
    <definedName name="Z_6ECD19BB_439B_48B1_A4BA_D8DDB03847A3_.wvu.PrintArea" localSheetId="3" hidden="1">'t4'!$A$1:$P$35</definedName>
  </definedNames>
  <calcPr calcId="125725"/>
</workbook>
</file>

<file path=xl/calcChain.xml><?xml version="1.0" encoding="utf-8"?>
<calcChain xmlns="http://schemas.openxmlformats.org/spreadsheetml/2006/main">
  <c r="J9" i="24"/>
  <c r="H9"/>
  <c r="H8"/>
  <c r="H7"/>
  <c r="H6"/>
  <c r="F8"/>
  <c r="F7"/>
  <c r="F6"/>
  <c r="F9"/>
</calcChain>
</file>

<file path=xl/sharedStrings.xml><?xml version="1.0" encoding="utf-8"?>
<sst xmlns="http://schemas.openxmlformats.org/spreadsheetml/2006/main" count="585" uniqueCount="230">
  <si>
    <t>Totale</t>
  </si>
  <si>
    <t>Zucchero</t>
  </si>
  <si>
    <t xml:space="preserve">Contributo % </t>
  </si>
  <si>
    <t>Milioni di euro</t>
  </si>
  <si>
    <t>Distribuzione %</t>
  </si>
  <si>
    <t xml:space="preserve">alla produzione agricola </t>
  </si>
  <si>
    <t>Belgio</t>
  </si>
  <si>
    <t>Bulgaria</t>
  </si>
  <si>
    <t>Repubblica Ceca</t>
  </si>
  <si>
    <t>Danimarca</t>
  </si>
  <si>
    <t xml:space="preserve">Germania </t>
  </si>
  <si>
    <t>Estonia</t>
  </si>
  <si>
    <t>Irlanda</t>
  </si>
  <si>
    <t>Grecia</t>
  </si>
  <si>
    <t>Spagna</t>
  </si>
  <si>
    <t>Francia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</si>
  <si>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</si>
  <si>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</si>
  <si>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</si>
  <si>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</si>
  <si>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</si>
  <si>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</si>
  <si>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</si>
  <si>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</si>
  <si>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</si>
  <si>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</si>
  <si>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</si>
  <si>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</si>
  <si>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</si>
  <si>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</si>
  <si>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</si>
  <si>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</si>
  <si>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</si>
  <si>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-</t>
  </si>
  <si>
    <t>Totale UE</t>
  </si>
  <si>
    <t>Italia/UE</t>
  </si>
  <si>
    <t>milioni di euro</t>
  </si>
  <si>
    <t>%</t>
  </si>
  <si>
    <t>Cereali</t>
  </si>
  <si>
    <t>Riso</t>
  </si>
  <si>
    <t>Restituzioni per i prodotti non compresi nell'allegato I</t>
  </si>
  <si>
    <t>Programmi alimentari</t>
  </si>
  <si>
    <t>Olio d'oliva</t>
  </si>
  <si>
    <t>Piante tessili e baco da seta</t>
  </si>
  <si>
    <t>Ortofrutticoli</t>
  </si>
  <si>
    <t>Prodotti vitivinicoli</t>
  </si>
  <si>
    <t>Promozione</t>
  </si>
  <si>
    <t>Altri prodotti vegetali e altre misure</t>
  </si>
  <si>
    <t>Prodotti lattiero-caseari</t>
  </si>
  <si>
    <t>Carne bovina</t>
  </si>
  <si>
    <t>Carne suina, uova, pollame,apic. e altri prod. zoot.</t>
  </si>
  <si>
    <t>Aiuti diretti disaccoppiati</t>
  </si>
  <si>
    <t>Restituzione modulazione</t>
  </si>
  <si>
    <t>Sviluppo rurale</t>
  </si>
  <si>
    <t>Audit spese agricole</t>
  </si>
  <si>
    <t>Spese amministrative</t>
  </si>
  <si>
    <t>Sanità pubblica</t>
  </si>
  <si>
    <t>Sicurezza degli alimenti, salute e benessere degli animali e salute delle piante</t>
  </si>
  <si>
    <t>Fondo ristrutturazione zucchero</t>
  </si>
  <si>
    <t>Spesa totale</t>
  </si>
  <si>
    <t>Totale FEAGA</t>
  </si>
  <si>
    <t>Aiuti diretti</t>
  </si>
  <si>
    <t xml:space="preserve">  - Ambiente</t>
  </si>
  <si>
    <t>1 - Crescita sostenibile</t>
  </si>
  <si>
    <t xml:space="preserve">  - Competitività per la crescita e l'occupazione</t>
  </si>
  <si>
    <t xml:space="preserve">  - Coesione per la crescita e l'occupazione</t>
  </si>
  <si>
    <t>2. Conservazione e gesione delle risorse naturali</t>
  </si>
  <si>
    <t xml:space="preserve">  - Spese connesse al mercato e ai pagamenti diretti</t>
  </si>
  <si>
    <t xml:space="preserve">  - Sviluppo rurale</t>
  </si>
  <si>
    <t xml:space="preserve">  - Altro</t>
  </si>
  <si>
    <t xml:space="preserve">  - Libertà, sicurezza e giustizia</t>
  </si>
  <si>
    <t xml:space="preserve">  - Cittadinanza</t>
  </si>
  <si>
    <t>4. L'UE come attore globale</t>
  </si>
  <si>
    <t>5. Amministrazione</t>
  </si>
  <si>
    <t>3. Cittadinanza, libertà, sicurezza e giustizia</t>
  </si>
  <si>
    <t xml:space="preserve">  - Pesca</t>
  </si>
  <si>
    <t>Germania</t>
  </si>
  <si>
    <t>(migliaia di euro)</t>
  </si>
  <si>
    <t>Settori interessati</t>
  </si>
  <si>
    <r>
      <t xml:space="preserve">Tab. 13.2 - </t>
    </r>
    <r>
      <rPr>
        <i/>
        <sz val="10"/>
        <rFont val="Times New Roman"/>
        <family val="1"/>
      </rPr>
      <t>Ripartizione delle erogazioni del FEAGA nell'UE per paese</t>
    </r>
  </si>
  <si>
    <r>
      <t>1</t>
    </r>
    <r>
      <rPr>
        <sz val="10"/>
        <rFont val="Times New Roman"/>
        <family val="1"/>
      </rPr>
      <t xml:space="preserve"> Spese effettuate su programmi comunitari non imputabili ad un singolo paese.</t>
    </r>
  </si>
  <si>
    <r>
      <t>UE</t>
    </r>
    <r>
      <rPr>
        <vertAlign val="superscript"/>
        <sz val="10"/>
        <rFont val="Times New Roman"/>
        <family val="1"/>
      </rPr>
      <t>1</t>
    </r>
  </si>
  <si>
    <r>
      <t>Altri aiuti diretti</t>
    </r>
    <r>
      <rPr>
        <vertAlign val="superscript"/>
        <sz val="10"/>
        <rFont val="Times New Roman"/>
        <family val="1"/>
      </rPr>
      <t>1</t>
    </r>
  </si>
  <si>
    <r>
      <t xml:space="preserve">1 </t>
    </r>
    <r>
      <rPr>
        <sz val="10"/>
        <rFont val="Times New Roman"/>
        <family val="1"/>
      </rPr>
      <t>Aiuti diretti diversi da quelli disaccoppiati del regime di pagamento unico.</t>
    </r>
  </si>
  <si>
    <t>Piemonte</t>
  </si>
  <si>
    <t>Valle d'Aosta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</si>
  <si>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</si>
  <si>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</si>
  <si>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</si>
  <si>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</si>
  <si>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</si>
  <si>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</si>
  <si>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</si>
  <si>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</si>
  <si>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</si>
  <si>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</si>
  <si>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</si>
  <si>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</si>
  <si>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</si>
  <si>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</si>
  <si>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</si>
  <si>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</si>
  <si>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Interventi sui mercati agricoli</t>
  </si>
  <si>
    <t>Centro</t>
  </si>
  <si>
    <t>(milioni di euro)</t>
  </si>
  <si>
    <t>Trentino-Alto Adige</t>
  </si>
  <si>
    <t>Quota non ripartibile</t>
  </si>
  <si>
    <t>Aiuti a superficie per ortofrutticoli    diversi dal pomodoro         (art. 54)</t>
  </si>
  <si>
    <t>Aiuto alle sementi (art. 87)</t>
  </si>
  <si>
    <t>Aiuti a superficie per i pomodori     (art. 54)</t>
  </si>
  <si>
    <t>Premi per gli ovicaprini (art. 52)</t>
  </si>
  <si>
    <t>Premi e supplementi per la carne bovina      (art. 53)</t>
  </si>
  <si>
    <t>Importi per il finanziamento art. 68 da fondi non utilizzati     (art. 69)</t>
  </si>
  <si>
    <t>Massimali per il RPU e il RPUS</t>
  </si>
  <si>
    <t>Massimali nazionali - allegato VIII reg. 73/2009</t>
  </si>
  <si>
    <t>Olio di oliva</t>
  </si>
  <si>
    <t>Latte</t>
  </si>
  <si>
    <t>7.482.950 t</t>
  </si>
  <si>
    <t>Tabacco</t>
  </si>
  <si>
    <t>Plafond                      (euro)</t>
  </si>
  <si>
    <t>Pagamento annuale supplementare teorico</t>
  </si>
  <si>
    <t>Pagamento annuale supplementare erogabile</t>
  </si>
  <si>
    <t>200 euro/capo</t>
  </si>
  <si>
    <t>150 euro/capo</t>
  </si>
  <si>
    <t>60 euro/capo</t>
  </si>
  <si>
    <t>-   macellazione IGP</t>
  </si>
  <si>
    <t>-   acquisto montoni</t>
  </si>
  <si>
    <t>-   detenzione montoni</t>
  </si>
  <si>
    <t>-   macellazione</t>
  </si>
  <si>
    <t>-   estensivizzazione</t>
  </si>
  <si>
    <t>-   generico</t>
  </si>
  <si>
    <t>-   Kentucky</t>
  </si>
  <si>
    <t>-   Nostrano</t>
  </si>
  <si>
    <t>50 euro/capo</t>
  </si>
  <si>
    <t>90 euro/capo</t>
  </si>
  <si>
    <t>300 euro/capo</t>
  </si>
  <si>
    <t>70 euro/capo</t>
  </si>
  <si>
    <t>15 euro/capo</t>
  </si>
  <si>
    <t>10 euro/capo</t>
  </si>
  <si>
    <t>1 euro/kg</t>
  </si>
  <si>
    <t>15 euro/t</t>
  </si>
  <si>
    <t>2 euro/kg</t>
  </si>
  <si>
    <t>4 euro/kg</t>
  </si>
  <si>
    <t>2,5 euro/kg</t>
  </si>
  <si>
    <t>300 euro/ha</t>
  </si>
  <si>
    <t>15.000 euro/ha</t>
  </si>
  <si>
    <t>100 euro/ha</t>
  </si>
  <si>
    <t>5,35 euro/t</t>
  </si>
  <si>
    <t>Danaee racemosa</t>
  </si>
  <si>
    <t xml:space="preserve">-  macellazione etichettatura </t>
  </si>
  <si>
    <t>-  vacche duplice attitudine</t>
  </si>
  <si>
    <t>-  vacche LG pluripare</t>
  </si>
  <si>
    <t>-  vacche LG primipare</t>
  </si>
  <si>
    <t>Contributo per il pagamento dei premi di assicurazione</t>
  </si>
  <si>
    <t>max 65%</t>
  </si>
  <si>
    <t>dell'UE nel 2010</t>
  </si>
  <si>
    <t>Affari marittimi e pesca</t>
  </si>
  <si>
    <t>Quantità ammesse al pagamento</t>
  </si>
  <si>
    <t>30.990 capi</t>
  </si>
  <si>
    <t>148.103 capi</t>
  </si>
  <si>
    <t>14.739 capi</t>
  </si>
  <si>
    <t>641.701 capi</t>
  </si>
  <si>
    <t>16.185 capi</t>
  </si>
  <si>
    <t>170,11 euro/capo</t>
  </si>
  <si>
    <t>127,58 euro/capo</t>
  </si>
  <si>
    <t>51,03 euro/capo</t>
  </si>
  <si>
    <t>42,17 euro/capo</t>
  </si>
  <si>
    <t>75,92 euro/capo</t>
  </si>
  <si>
    <t>Carne ovicaprina</t>
  </si>
  <si>
    <t>539 capi</t>
  </si>
  <si>
    <t>4.366capi</t>
  </si>
  <si>
    <t>186.572 capi</t>
  </si>
  <si>
    <t>337.787 capi</t>
  </si>
  <si>
    <t>26.583.879 kg</t>
  </si>
  <si>
    <t>0,35 euro/kg</t>
  </si>
  <si>
    <t>67.249.766 kg</t>
  </si>
  <si>
    <t>0,3165 euro/kg</t>
  </si>
  <si>
    <t>1,035 euro/kg</t>
  </si>
  <si>
    <t>0,6473 euro/kg</t>
  </si>
  <si>
    <t>44.429 ha</t>
  </si>
  <si>
    <t>912.534 kg</t>
  </si>
  <si>
    <t>143.836 kg</t>
  </si>
  <si>
    <t>220,70 ha</t>
  </si>
  <si>
    <t>7.057,88 euro/ha</t>
  </si>
  <si>
    <t>Avvicendamento (agroambiente)</t>
  </si>
  <si>
    <t>1.076.035,48 ha</t>
  </si>
  <si>
    <t>92 euro/ha</t>
  </si>
  <si>
    <t>156.343.134,45 euro</t>
  </si>
  <si>
    <t>2012 - Stanziamenti iniziali</t>
  </si>
  <si>
    <t>2011 - Esecuzione</t>
  </si>
  <si>
    <t>Supporto strategico e coordinamento</t>
  </si>
  <si>
    <t>Spese amministrative connesse ai costi veterinari</t>
  </si>
  <si>
    <t>Sostegno specifico (art. 68)</t>
  </si>
  <si>
    <t xml:space="preserve">aiuti accoppiati    </t>
  </si>
  <si>
    <t xml:space="preserve">aiuti disaccoppiati    </t>
  </si>
  <si>
    <t>pagamento distinto zucchero (art. 126)</t>
  </si>
  <si>
    <t>pagamento distinto ortofrutticoli (art. 127)</t>
  </si>
  <si>
    <t>Var. %</t>
  </si>
  <si>
    <t>Totale complessivo I° Pilastro</t>
  </si>
  <si>
    <t>Totale compelssivo</t>
  </si>
  <si>
    <t>Spese connesse</t>
  </si>
  <si>
    <t>Totale complessivo</t>
  </si>
  <si>
    <t>Progetti pilota</t>
  </si>
  <si>
    <t>Pagamenti parziamente disaccoppiati</t>
  </si>
  <si>
    <t>Pagamenti diretti dei nuovi Stati membri</t>
  </si>
  <si>
    <t>pagamento transitorio ortofrutticoli (art. 128)</t>
  </si>
  <si>
    <t>Differenza tra pagamento teorico e pagamento erogabile</t>
  </si>
  <si>
    <t>Nord-Ovest</t>
  </si>
  <si>
    <t>Nord-Est</t>
  </si>
  <si>
    <t>zucchero</t>
  </si>
  <si>
    <t>vitivinicolo</t>
  </si>
  <si>
    <t>ortofrutta</t>
  </si>
  <si>
    <t>altro</t>
  </si>
  <si>
    <t>totale interventi</t>
  </si>
  <si>
    <t>aiuti diretti disaccoppiati (RPU)</t>
  </si>
  <si>
    <t xml:space="preserve">sostegno specifico (articolo 68) </t>
  </si>
  <si>
    <t>altri aiuti diretti</t>
  </si>
  <si>
    <t>totale aiuti diretti</t>
  </si>
  <si>
    <t>Sud-Isole</t>
  </si>
  <si>
    <t>Friuli-Venezia Giulia</t>
  </si>
  <si>
    <t>Fonte: elaborazioni su dati Commissione europea.</t>
  </si>
  <si>
    <t>Tab. 13.3 - Ripartizione delle erogazioni del FEAGA nell'UE e in Italia per voce di spesa</t>
  </si>
  <si>
    <t>Tab. 13.4 - Dotazioni finanziarie per il regime di pagamento unico e per le attuazioni facoltative (regolamento (CE) 73/2009) - 2011</t>
  </si>
  <si>
    <t>Fonte: elaborazioni su regolamenti (CE) 73/2009 e 680/2011.</t>
  </si>
  <si>
    <t>Fonte: elaborazioni su dati AGEA (ACIU.2012.262).</t>
  </si>
  <si>
    <t>Tab. 13.5 - Italia - Applicazione dell'art. 68 del regolamento (CE) n. 73/2009 - 2011</t>
  </si>
  <si>
    <t>Fonte: banca dati INEA sulla spesa pubblica in agricoltura.</t>
  </si>
  <si>
    <t>Tab. 13.6 - AGEA e Organismi pagatori regionali: trasferimenti FEAGA</t>
  </si>
  <si>
    <t>Tab. 13.7 - Pagamenti AGEA e Organismi pagatori regionali per il primo pilastro della PAC per Regione - 2011</t>
  </si>
  <si>
    <t>Tab. 13.1 - Bilancio generale dell'UE: esecuzione e stanziamenti per impegni relativi alle rubriche delle prospettive finanziarie</t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</si>
</sst>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#,##0.000000"/>
    <numFmt numFmtId="169" formatCode="_-* #,##0.00\ &quot;FB&quot;_-;\-* #,##0.00\ &quot;FB&quot;_-;_-* &quot;-&quot;??\ &quot;FB&quot;_-;_-@_-"/>
    <numFmt numFmtId="170" formatCode="#,##0.0_);\(#,##0.0\)"/>
    <numFmt numFmtId="171" formatCode="#,##0.0_ ;[Red]\-#,##0.0\ "/>
    <numFmt numFmtId="172" formatCode="_-[$€-2]\ * #,##0.00_-;\-[$€-2]\ * #,##0.00_-;_-[$€-2]\ * &quot;-&quot;??_-"/>
  </numFmts>
  <fonts count="4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2"/>
      <name val="Arial MT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i/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FF000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9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7" fillId="7" borderId="1" applyNumberFormat="0" applyAlignment="0" applyProtection="0"/>
    <xf numFmtId="43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22" borderId="0" applyNumberFormat="0" applyBorder="0" applyAlignment="0" applyProtection="0"/>
    <xf numFmtId="0" fontId="33" fillId="24" borderId="0" applyNumberFormat="0" applyBorder="0" applyAlignment="0" applyProtection="0"/>
    <xf numFmtId="0" fontId="1" fillId="0" borderId="0"/>
    <xf numFmtId="0" fontId="9" fillId="0" borderId="0"/>
    <xf numFmtId="170" fontId="28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34" fillId="25" borderId="0" applyNumberFormat="0" applyBorder="0" applyAlignment="0" applyProtection="0"/>
    <xf numFmtId="0" fontId="19" fillId="4" borderId="0" applyNumberFormat="0" applyBorder="0" applyAlignment="0" applyProtection="0"/>
    <xf numFmtId="0" fontId="35" fillId="26" borderId="0" applyNumberFormat="0" applyBorder="0" applyAlignment="0" applyProtection="0"/>
  </cellStyleXfs>
  <cellXfs count="204">
    <xf numFmtId="0" fontId="0" fillId="0" borderId="0" xfId="0"/>
    <xf numFmtId="0" fontId="22" fillId="0" borderId="0" xfId="0" applyFont="1"/>
    <xf numFmtId="0" fontId="22" fillId="0" borderId="0" xfId="0" applyFont="1" applyFill="1" applyBorder="1"/>
    <xf numFmtId="0" fontId="22" fillId="0" borderId="10" xfId="0" applyFont="1" applyFill="1" applyBorder="1"/>
    <xf numFmtId="0" fontId="22" fillId="0" borderId="11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164" fontId="22" fillId="0" borderId="0" xfId="0" applyNumberFormat="1" applyFont="1" applyFill="1" applyBorder="1"/>
    <xf numFmtId="165" fontId="21" fillId="0" borderId="0" xfId="0" applyNumberFormat="1" applyFont="1" applyFill="1" applyBorder="1"/>
    <xf numFmtId="0" fontId="21" fillId="0" borderId="0" xfId="0" applyFont="1" applyFill="1" applyBorder="1"/>
    <xf numFmtId="165" fontId="21" fillId="0" borderId="0" xfId="0" applyNumberFormat="1" applyFont="1" applyFill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0" fontId="24" fillId="0" borderId="0" xfId="0" applyFont="1" applyFill="1" applyBorder="1"/>
    <xf numFmtId="164" fontId="24" fillId="0" borderId="0" xfId="0" applyNumberFormat="1" applyFont="1" applyFill="1" applyBorder="1"/>
    <xf numFmtId="164" fontId="23" fillId="0" borderId="0" xfId="0" applyNumberFormat="1" applyFont="1" applyFill="1" applyBorder="1"/>
    <xf numFmtId="165" fontId="23" fillId="0" borderId="0" xfId="0" applyNumberFormat="1" applyFont="1" applyFill="1" applyBorder="1"/>
    <xf numFmtId="165" fontId="23" fillId="0" borderId="0" xfId="0" applyNumberFormat="1" applyFont="1" applyFill="1" applyBorder="1" applyAlignment="1">
      <alignment horizontal="right"/>
    </xf>
    <xf numFmtId="0" fontId="24" fillId="0" borderId="10" xfId="0" applyFont="1" applyFill="1" applyBorder="1"/>
    <xf numFmtId="164" fontId="24" fillId="0" borderId="10" xfId="0" applyNumberFormat="1" applyFont="1" applyFill="1" applyBorder="1"/>
    <xf numFmtId="165" fontId="23" fillId="0" borderId="10" xfId="0" applyNumberFormat="1" applyFont="1" applyFill="1" applyBorder="1"/>
    <xf numFmtId="0" fontId="21" fillId="0" borderId="10" xfId="0" applyFont="1" applyFill="1" applyBorder="1"/>
    <xf numFmtId="0" fontId="25" fillId="0" borderId="0" xfId="0" applyFont="1" applyFill="1" applyBorder="1"/>
    <xf numFmtId="0" fontId="22" fillId="0" borderId="0" xfId="0" applyFont="1" applyFill="1"/>
    <xf numFmtId="164" fontId="22" fillId="0" borderId="0" xfId="0" applyNumberFormat="1" applyFont="1" applyFill="1"/>
    <xf numFmtId="164" fontId="22" fillId="0" borderId="0" xfId="0" applyNumberFormat="1" applyFont="1" applyFill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164" fontId="26" fillId="0" borderId="0" xfId="0" applyNumberFormat="1" applyFont="1" applyFill="1" applyBorder="1"/>
    <xf numFmtId="164" fontId="24" fillId="0" borderId="0" xfId="0" applyNumberFormat="1" applyFont="1" applyFill="1" applyBorder="1" applyAlignment="1">
      <alignment horizontal="right"/>
    </xf>
    <xf numFmtId="164" fontId="24" fillId="0" borderId="0" xfId="0" applyNumberFormat="1" applyFont="1" applyFill="1"/>
    <xf numFmtId="164" fontId="24" fillId="0" borderId="0" xfId="0" applyNumberFormat="1" applyFont="1" applyFill="1" applyAlignment="1">
      <alignment horizontal="right"/>
    </xf>
    <xf numFmtId="165" fontId="24" fillId="0" borderId="0" xfId="0" applyNumberFormat="1" applyFont="1" applyFill="1" applyBorder="1"/>
    <xf numFmtId="165" fontId="22" fillId="0" borderId="0" xfId="0" applyNumberFormat="1" applyFont="1" applyFill="1"/>
    <xf numFmtId="165" fontId="22" fillId="0" borderId="0" xfId="0" applyNumberFormat="1" applyFont="1" applyFill="1" applyBorder="1"/>
    <xf numFmtId="0" fontId="22" fillId="0" borderId="10" xfId="0" applyFont="1" applyBorder="1"/>
    <xf numFmtId="0" fontId="22" fillId="0" borderId="0" xfId="0" applyFont="1" applyBorder="1" applyAlignment="1">
      <alignment vertical="top" wrapText="1"/>
    </xf>
    <xf numFmtId="0" fontId="22" fillId="0" borderId="0" xfId="0" applyFont="1" applyBorder="1"/>
    <xf numFmtId="0" fontId="21" fillId="0" borderId="10" xfId="0" applyFont="1" applyBorder="1" applyAlignment="1">
      <alignment horizontal="right"/>
    </xf>
    <xf numFmtId="0" fontId="22" fillId="0" borderId="12" xfId="0" applyFont="1" applyBorder="1" applyAlignment="1">
      <alignment horizontal="center" vertical="top" wrapText="1"/>
    </xf>
    <xf numFmtId="3" fontId="22" fillId="0" borderId="0" xfId="0" applyNumberFormat="1" applyFont="1"/>
    <xf numFmtId="164" fontId="22" fillId="0" borderId="0" xfId="0" applyNumberFormat="1" applyFont="1"/>
    <xf numFmtId="0" fontId="22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right" vertical="top" wrapText="1"/>
    </xf>
    <xf numFmtId="0" fontId="22" fillId="0" borderId="10" xfId="0" applyFont="1" applyBorder="1" applyAlignment="1">
      <alignment horizontal="right" vertical="top" wrapText="1"/>
    </xf>
    <xf numFmtId="164" fontId="29" fillId="0" borderId="0" xfId="0" applyNumberFormat="1" applyFont="1" applyBorder="1"/>
    <xf numFmtId="0" fontId="29" fillId="0" borderId="0" xfId="0" applyFont="1"/>
    <xf numFmtId="0" fontId="26" fillId="0" borderId="0" xfId="0" applyFont="1" applyBorder="1"/>
    <xf numFmtId="164" fontId="29" fillId="0" borderId="10" xfId="0" applyNumberFormat="1" applyFont="1" applyBorder="1"/>
    <xf numFmtId="0" fontId="29" fillId="0" borderId="10" xfId="0" applyFont="1" applyBorder="1"/>
    <xf numFmtId="0" fontId="29" fillId="0" borderId="0" xfId="0" applyFont="1" applyBorder="1"/>
    <xf numFmtId="0" fontId="29" fillId="0" borderId="0" xfId="0" applyFont="1" applyFill="1" applyBorder="1"/>
    <xf numFmtId="0" fontId="26" fillId="0" borderId="11" xfId="0" applyFont="1" applyBorder="1"/>
    <xf numFmtId="0" fontId="26" fillId="0" borderId="10" xfId="0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64" fontId="29" fillId="0" borderId="0" xfId="0" applyNumberFormat="1" applyFont="1"/>
    <xf numFmtId="0" fontId="29" fillId="0" borderId="0" xfId="0" quotePrefix="1" applyFont="1"/>
    <xf numFmtId="0" fontId="26" fillId="0" borderId="0" xfId="0" applyFont="1"/>
    <xf numFmtId="4" fontId="26" fillId="0" borderId="10" xfId="0" applyNumberFormat="1" applyFont="1" applyBorder="1"/>
    <xf numFmtId="164" fontId="26" fillId="0" borderId="10" xfId="0" quotePrefix="1" applyNumberFormat="1" applyFont="1" applyBorder="1" applyAlignment="1">
      <alignment horizontal="right"/>
    </xf>
    <xf numFmtId="0" fontId="26" fillId="0" borderId="10" xfId="0" applyFont="1" applyBorder="1"/>
    <xf numFmtId="164" fontId="22" fillId="0" borderId="0" xfId="31" applyNumberFormat="1" applyFont="1" applyFill="1"/>
    <xf numFmtId="164" fontId="24" fillId="0" borderId="0" xfId="31" applyNumberFormat="1" applyFont="1" applyFill="1"/>
    <xf numFmtId="164" fontId="24" fillId="0" borderId="0" xfId="31" applyNumberFormat="1" applyFont="1" applyFill="1" applyAlignment="1">
      <alignment wrapText="1"/>
    </xf>
    <xf numFmtId="164" fontId="24" fillId="0" borderId="0" xfId="31" applyNumberFormat="1" applyFont="1" applyFill="1" applyBorder="1"/>
    <xf numFmtId="164" fontId="22" fillId="0" borderId="0" xfId="31" applyNumberFormat="1" applyFont="1" applyFill="1" applyBorder="1"/>
    <xf numFmtId="164" fontId="24" fillId="0" borderId="10" xfId="31" applyNumberFormat="1" applyFont="1" applyFill="1" applyBorder="1"/>
    <xf numFmtId="164" fontId="21" fillId="0" borderId="0" xfId="31" applyNumberFormat="1" applyFont="1" applyFill="1"/>
    <xf numFmtId="0" fontId="22" fillId="0" borderId="11" xfId="0" applyFont="1" applyFill="1" applyBorder="1" applyAlignment="1">
      <alignment horizontal="center"/>
    </xf>
    <xf numFmtId="1" fontId="26" fillId="0" borderId="0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29" fillId="0" borderId="0" xfId="0" applyNumberFormat="1" applyFont="1" applyFill="1"/>
    <xf numFmtId="171" fontId="22" fillId="0" borderId="0" xfId="40" applyNumberFormat="1" applyFont="1" applyFill="1"/>
    <xf numFmtId="165" fontId="23" fillId="0" borderId="10" xfId="0" applyNumberFormat="1" applyFont="1" applyFill="1" applyBorder="1" applyAlignment="1">
      <alignment horizontal="right"/>
    </xf>
    <xf numFmtId="3" fontId="22" fillId="0" borderId="0" xfId="0" applyNumberFormat="1" applyFont="1" applyBorder="1" applyAlignment="1">
      <alignment horizontal="right" vertical="top" wrapText="1"/>
    </xf>
    <xf numFmtId="3" fontId="22" fillId="0" borderId="10" xfId="0" applyNumberFormat="1" applyFont="1" applyBorder="1" applyAlignment="1">
      <alignment horizontal="right" vertical="top" wrapText="1"/>
    </xf>
    <xf numFmtId="3" fontId="22" fillId="0" borderId="10" xfId="0" applyNumberFormat="1" applyFont="1" applyFill="1" applyBorder="1"/>
    <xf numFmtId="0" fontId="22" fillId="0" borderId="12" xfId="39" applyFont="1" applyFill="1" applyBorder="1" applyAlignment="1">
      <alignment horizontal="center"/>
    </xf>
    <xf numFmtId="0" fontId="22" fillId="0" borderId="0" xfId="39" applyFont="1" applyFill="1" applyBorder="1"/>
    <xf numFmtId="165" fontId="0" fillId="0" borderId="0" xfId="0" quotePrefix="1" applyNumberFormat="1" applyFill="1" applyAlignment="1">
      <alignment horizontal="right"/>
    </xf>
    <xf numFmtId="168" fontId="22" fillId="0" borderId="0" xfId="0" applyNumberFormat="1" applyFont="1" applyFill="1" applyBorder="1"/>
    <xf numFmtId="165" fontId="36" fillId="0" borderId="0" xfId="0" applyNumberFormat="1" applyFont="1" applyFill="1" applyBorder="1"/>
    <xf numFmtId="0" fontId="22" fillId="0" borderId="0" xfId="39" applyFont="1" applyFill="1" applyAlignment="1">
      <alignment horizontal="left"/>
    </xf>
    <xf numFmtId="0" fontId="22" fillId="0" borderId="0" xfId="39" applyFont="1" applyFill="1"/>
    <xf numFmtId="0" fontId="22" fillId="0" borderId="10" xfId="39" applyFont="1" applyFill="1" applyBorder="1" applyAlignment="1">
      <alignment horizontal="center" vertical="center" wrapText="1"/>
    </xf>
    <xf numFmtId="0" fontId="24" fillId="0" borderId="0" xfId="39" applyFont="1" applyFill="1"/>
    <xf numFmtId="0" fontId="22" fillId="0" borderId="0" xfId="33" applyNumberFormat="1" applyFont="1" applyFill="1" applyBorder="1" applyAlignment="1" applyProtection="1">
      <alignment horizontal="left"/>
    </xf>
    <xf numFmtId="1" fontId="35" fillId="0" borderId="0" xfId="54" applyNumberFormat="1" applyFill="1"/>
    <xf numFmtId="1" fontId="33" fillId="0" borderId="0" xfId="37" applyNumberFormat="1" applyFill="1"/>
    <xf numFmtId="1" fontId="34" fillId="0" borderId="0" xfId="52" applyNumberFormat="1" applyFill="1"/>
    <xf numFmtId="0" fontId="22" fillId="0" borderId="0" xfId="33" applyNumberFormat="1" applyFont="1" applyFill="1" applyBorder="1" applyAlignment="1" applyProtection="1"/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vertical="top" wrapText="1"/>
    </xf>
    <xf numFmtId="3" fontId="22" fillId="0" borderId="0" xfId="0" applyNumberFormat="1" applyFont="1" applyFill="1"/>
    <xf numFmtId="0" fontId="24" fillId="0" borderId="0" xfId="0" applyFont="1" applyBorder="1" applyAlignment="1">
      <alignment horizontal="center" vertical="top" wrapText="1"/>
    </xf>
    <xf numFmtId="3" fontId="22" fillId="0" borderId="0" xfId="0" applyNumberFormat="1" applyFont="1" applyBorder="1" applyAlignment="1">
      <alignment horizontal="right" vertical="center" wrapText="1"/>
    </xf>
    <xf numFmtId="0" fontId="22" fillId="0" borderId="0" xfId="0" quotePrefix="1" applyFont="1" applyBorder="1" applyAlignment="1">
      <alignment horizontal="justify" vertical="top" wrapText="1"/>
    </xf>
    <xf numFmtId="9" fontId="22" fillId="0" borderId="0" xfId="0" applyNumberFormat="1" applyFont="1" applyBorder="1" applyAlignment="1">
      <alignment horizontal="center" vertical="center" wrapText="1"/>
    </xf>
    <xf numFmtId="9" fontId="22" fillId="0" borderId="10" xfId="0" applyNumberFormat="1" applyFont="1" applyBorder="1" applyAlignment="1">
      <alignment horizontal="right" vertical="top" wrapText="1"/>
    </xf>
    <xf numFmtId="9" fontId="22" fillId="0" borderId="0" xfId="0" applyNumberFormat="1" applyFont="1" applyBorder="1" applyAlignment="1">
      <alignment horizontal="center" vertical="top" wrapText="1"/>
    </xf>
    <xf numFmtId="9" fontId="22" fillId="0" borderId="0" xfId="0" quotePrefix="1" applyNumberFormat="1" applyFont="1" applyBorder="1" applyAlignment="1">
      <alignment horizontal="center" vertical="top" wrapText="1"/>
    </xf>
    <xf numFmtId="9" fontId="22" fillId="0" borderId="10" xfId="0" quotePrefix="1" applyNumberFormat="1" applyFont="1" applyBorder="1" applyAlignment="1">
      <alignment horizontal="center" vertical="top" wrapText="1"/>
    </xf>
    <xf numFmtId="0" fontId="37" fillId="0" borderId="0" xfId="0" applyFont="1" applyFill="1" applyBorder="1"/>
    <xf numFmtId="0" fontId="38" fillId="0" borderId="0" xfId="0" applyFont="1" applyFill="1" applyBorder="1"/>
    <xf numFmtId="0" fontId="38" fillId="0" borderId="0" xfId="39" applyFont="1" applyFill="1" applyBorder="1"/>
    <xf numFmtId="165" fontId="39" fillId="0" borderId="0" xfId="0" applyNumberFormat="1" applyFont="1" applyFill="1" applyBorder="1"/>
    <xf numFmtId="0" fontId="38" fillId="0" borderId="0" xfId="39" applyFont="1" applyFill="1" applyBorder="1" applyAlignment="1">
      <alignment horizontal="center"/>
    </xf>
    <xf numFmtId="171" fontId="38" fillId="0" borderId="0" xfId="40" applyNumberFormat="1" applyFont="1" applyFill="1" applyBorder="1"/>
    <xf numFmtId="164" fontId="37" fillId="0" borderId="0" xfId="0" applyNumberFormat="1" applyFont="1" applyFill="1" applyBorder="1"/>
    <xf numFmtId="164" fontId="40" fillId="0" borderId="0" xfId="0" applyNumberFormat="1" applyFont="1" applyFill="1" applyBorder="1"/>
    <xf numFmtId="165" fontId="40" fillId="0" borderId="0" xfId="0" applyNumberFormat="1" applyFont="1" applyFill="1" applyBorder="1"/>
    <xf numFmtId="165" fontId="22" fillId="0" borderId="0" xfId="0" applyNumberFormat="1" applyFont="1" applyFill="1" applyBorder="1" applyAlignment="1">
      <alignment horizontal="right"/>
    </xf>
    <xf numFmtId="164" fontId="22" fillId="0" borderId="0" xfId="31" applyNumberFormat="1" applyFont="1" applyFill="1" applyAlignment="1">
      <alignment horizontal="left" wrapText="1"/>
    </xf>
    <xf numFmtId="164" fontId="22" fillId="0" borderId="0" xfId="31" applyNumberFormat="1" applyFont="1" applyFill="1" applyAlignment="1">
      <alignment vertical="top" wrapText="1"/>
    </xf>
    <xf numFmtId="0" fontId="22" fillId="0" borderId="12" xfId="0" applyFont="1" applyFill="1" applyBorder="1" applyAlignment="1">
      <alignment horizontal="center"/>
    </xf>
    <xf numFmtId="0" fontId="0" fillId="0" borderId="11" xfId="0" applyBorder="1"/>
    <xf numFmtId="0" fontId="22" fillId="0" borderId="12" xfId="39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2" fillId="0" borderId="11" xfId="39" applyFont="1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vertical="center"/>
    </xf>
    <xf numFmtId="0" fontId="22" fillId="0" borderId="0" xfId="39" applyFont="1" applyFill="1" applyAlignment="1">
      <alignment horizontal="right"/>
    </xf>
    <xf numFmtId="0" fontId="24" fillId="0" borderId="10" xfId="39" applyFont="1" applyFill="1" applyBorder="1"/>
    <xf numFmtId="0" fontId="0" fillId="0" borderId="0" xfId="0" applyFill="1"/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" fontId="0" fillId="0" borderId="0" xfId="0" applyNumberFormat="1" applyFill="1"/>
    <xf numFmtId="1" fontId="0" fillId="0" borderId="0" xfId="0" applyNumberFormat="1"/>
    <xf numFmtId="165" fontId="0" fillId="0" borderId="0" xfId="0" applyNumberFormat="1" applyFill="1"/>
    <xf numFmtId="0" fontId="22" fillId="0" borderId="0" xfId="0" applyFont="1" applyAlignment="1">
      <alignment horizontal="right"/>
    </xf>
    <xf numFmtId="0" fontId="29" fillId="0" borderId="0" xfId="0" applyFont="1" applyFill="1"/>
    <xf numFmtId="0" fontId="26" fillId="0" borderId="0" xfId="0" applyFont="1" applyFill="1"/>
    <xf numFmtId="4" fontId="26" fillId="0" borderId="10" xfId="0" applyNumberFormat="1" applyFont="1" applyFill="1" applyBorder="1"/>
    <xf numFmtId="164" fontId="26" fillId="0" borderId="10" xfId="0" quotePrefix="1" applyNumberFormat="1" applyFont="1" applyFill="1" applyBorder="1" applyAlignment="1">
      <alignment horizontal="right"/>
    </xf>
    <xf numFmtId="164" fontId="29" fillId="0" borderId="12" xfId="0" applyNumberFormat="1" applyFont="1" applyFill="1" applyBorder="1" applyAlignment="1">
      <alignment horizontal="center"/>
    </xf>
    <xf numFmtId="1" fontId="29" fillId="0" borderId="10" xfId="0" applyNumberFormat="1" applyFont="1" applyFill="1" applyBorder="1" applyAlignment="1">
      <alignment horizontal="center"/>
    </xf>
    <xf numFmtId="164" fontId="30" fillId="0" borderId="0" xfId="0" applyNumberFormat="1" applyFont="1" applyFill="1"/>
    <xf numFmtId="164" fontId="31" fillId="0" borderId="0" xfId="0" applyNumberFormat="1" applyFont="1" applyFill="1"/>
    <xf numFmtId="0" fontId="22" fillId="0" borderId="11" xfId="0" applyFont="1" applyFill="1" applyBorder="1" applyAlignment="1"/>
    <xf numFmtId="3" fontId="22" fillId="0" borderId="0" xfId="0" applyNumberFormat="1" applyFont="1" applyFill="1" applyBorder="1"/>
    <xf numFmtId="0" fontId="22" fillId="0" borderId="0" xfId="0" applyFont="1" applyAlignment="1">
      <alignment vertical="top"/>
    </xf>
    <xf numFmtId="0" fontId="24" fillId="0" borderId="0" xfId="0" applyFont="1" applyBorder="1" applyAlignment="1">
      <alignment horizontal="justify" vertical="top" wrapText="1"/>
    </xf>
    <xf numFmtId="0" fontId="24" fillId="0" borderId="10" xfId="0" applyFont="1" applyBorder="1" applyAlignment="1">
      <alignment horizontal="justify" vertical="top" wrapText="1"/>
    </xf>
    <xf numFmtId="0" fontId="22" fillId="0" borderId="12" xfId="0" applyFont="1" applyBorder="1" applyAlignment="1">
      <alignment horizontal="center" vertical="center" wrapText="1"/>
    </xf>
    <xf numFmtId="0" fontId="24" fillId="0" borderId="0" xfId="39" applyFont="1" applyFill="1" applyBorder="1"/>
    <xf numFmtId="0" fontId="2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center" vertical="center" wrapText="1"/>
    </xf>
    <xf numFmtId="3" fontId="22" fillId="0" borderId="0" xfId="0" quotePrefix="1" applyNumberFormat="1" applyFont="1" applyFill="1" applyAlignment="1">
      <alignment horizontal="right"/>
    </xf>
    <xf numFmtId="3" fontId="22" fillId="0" borderId="10" xfId="0" quotePrefix="1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 applyBorder="1"/>
    <xf numFmtId="0" fontId="23" fillId="0" borderId="0" xfId="0" applyFont="1" applyFill="1" applyAlignment="1">
      <alignment horizontal="right"/>
    </xf>
    <xf numFmtId="0" fontId="21" fillId="0" borderId="0" xfId="0" applyFont="1" applyFill="1" applyAlignment="1">
      <alignment horizontal="right"/>
    </xf>
    <xf numFmtId="164" fontId="23" fillId="0" borderId="10" xfId="0" applyNumberFormat="1" applyFont="1" applyFill="1" applyBorder="1"/>
    <xf numFmtId="0" fontId="21" fillId="0" borderId="0" xfId="0" applyFont="1" applyFill="1"/>
    <xf numFmtId="164" fontId="21" fillId="0" borderId="0" xfId="0" applyNumberFormat="1" applyFont="1" applyFill="1"/>
    <xf numFmtId="167" fontId="29" fillId="0" borderId="0" xfId="31" applyNumberFormat="1" applyFont="1" applyFill="1"/>
    <xf numFmtId="167" fontId="26" fillId="0" borderId="0" xfId="31" applyNumberFormat="1" applyFont="1" applyFill="1"/>
    <xf numFmtId="3" fontId="29" fillId="0" borderId="0" xfId="0" applyNumberFormat="1" applyFont="1" applyFill="1"/>
    <xf numFmtId="3" fontId="26" fillId="0" borderId="0" xfId="0" applyNumberFormat="1" applyFont="1" applyFill="1"/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quotePrefix="1" applyNumberFormat="1" applyFont="1" applyFill="1" applyBorder="1" applyAlignment="1">
      <alignment horizontal="right"/>
    </xf>
    <xf numFmtId="164" fontId="22" fillId="0" borderId="0" xfId="0" applyNumberFormat="1" applyFont="1" applyBorder="1"/>
    <xf numFmtId="9" fontId="22" fillId="0" borderId="0" xfId="0" applyNumberFormat="1" applyFont="1" applyBorder="1" applyAlignment="1">
      <alignment horizontal="right" vertical="top" wrapText="1"/>
    </xf>
    <xf numFmtId="167" fontId="22" fillId="0" borderId="0" xfId="31" applyNumberFormat="1" applyFont="1" applyFill="1" applyBorder="1" applyAlignment="1">
      <alignment horizontal="right"/>
    </xf>
    <xf numFmtId="1" fontId="22" fillId="0" borderId="0" xfId="39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164" fontId="21" fillId="0" borderId="0" xfId="39" applyNumberFormat="1" applyFont="1" applyFill="1" applyBorder="1" applyAlignment="1">
      <alignment horizontal="right"/>
    </xf>
    <xf numFmtId="167" fontId="24" fillId="0" borderId="0" xfId="31" applyNumberFormat="1" applyFont="1" applyFill="1" applyBorder="1" applyAlignment="1">
      <alignment horizontal="right"/>
    </xf>
    <xf numFmtId="1" fontId="24" fillId="0" borderId="0" xfId="39" applyNumberFormat="1" applyFont="1" applyFill="1" applyBorder="1" applyAlignment="1">
      <alignment horizontal="right"/>
    </xf>
    <xf numFmtId="164" fontId="23" fillId="0" borderId="0" xfId="39" applyNumberFormat="1" applyFont="1" applyFill="1" applyBorder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2" fillId="0" borderId="0" xfId="0" applyFont="1" applyBorder="1" applyAlignment="1">
      <alignment horizontal="right"/>
    </xf>
    <xf numFmtId="165" fontId="29" fillId="0" borderId="0" xfId="35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horizontal="right"/>
    </xf>
    <xf numFmtId="166" fontId="29" fillId="0" borderId="0" xfId="31" applyNumberFormat="1" applyFont="1" applyFill="1" applyBorder="1" applyAlignment="1">
      <alignment horizontal="right" vertical="center"/>
    </xf>
    <xf numFmtId="165" fontId="26" fillId="0" borderId="0" xfId="35" applyNumberFormat="1" applyFont="1" applyFill="1" applyBorder="1" applyAlignment="1">
      <alignment horizontal="right" vertical="center"/>
    </xf>
    <xf numFmtId="166" fontId="26" fillId="0" borderId="0" xfId="31" applyNumberFormat="1" applyFont="1" applyFill="1" applyBorder="1" applyAlignment="1">
      <alignment horizontal="right" vertical="center"/>
    </xf>
    <xf numFmtId="166" fontId="0" fillId="0" borderId="0" xfId="31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9" fillId="0" borderId="10" xfId="0" applyNumberFormat="1" applyFont="1" applyBorder="1" applyAlignment="1">
      <alignment horizontal="right"/>
    </xf>
    <xf numFmtId="165" fontId="0" fillId="0" borderId="10" xfId="0" applyNumberFormat="1" applyBorder="1" applyAlignment="1">
      <alignment horizontal="right"/>
    </xf>
    <xf numFmtId="166" fontId="26" fillId="0" borderId="10" xfId="31" applyNumberFormat="1" applyFont="1" applyFill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4" fontId="29" fillId="0" borderId="12" xfId="0" applyNumberFormat="1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right" vertical="center" wrapText="1"/>
    </xf>
    <xf numFmtId="0" fontId="22" fillId="0" borderId="10" xfId="39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/>
    </xf>
  </cellXfs>
  <cellStyles count="5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urrency_4.1.1_EAGGF_RD Measures monitoring_EU-15_by measures - For CD Rom" xfId="28"/>
    <cellStyle name="Euro" xfId="29"/>
    <cellStyle name="Input" xfId="30" builtinId="20" customBuiltin="1"/>
    <cellStyle name="Migliaia" xfId="31" builtinId="3"/>
    <cellStyle name="Migliaia [0] 2" xfId="32"/>
    <cellStyle name="Migliaia [0]_09 cap 19 _Il consolidato del sostegno pubblico 2" xfId="33"/>
    <cellStyle name="Migliaia 2" xfId="34"/>
    <cellStyle name="Migliaia_09 cap 19 _Il consolidato del sostegno pubblico 2" xfId="35"/>
    <cellStyle name="Neutrale" xfId="36" builtinId="28" customBuiltin="1"/>
    <cellStyle name="Neutrale 2" xfId="37"/>
    <cellStyle name="Normal_EU" xfId="38"/>
    <cellStyle name="Normale" xfId="0" builtinId="0"/>
    <cellStyle name="Normale 2" xfId="39"/>
    <cellStyle name="Normale_euro2008 FINO febbraio 20081" xfId="40"/>
    <cellStyle name="Nota" xfId="41" builtinId="10" customBuiltin="1"/>
    <cellStyle name="Output" xfId="42" builtinId="21" customBuiltin="1"/>
    <cellStyle name="Testo avviso" xfId="43" builtinId="11" customBuiltin="1"/>
    <cellStyle name="Testo descrittivo" xfId="44" builtinId="53" customBuiltin="1"/>
    <cellStyle name="Titolo" xfId="45" builtinId="15" customBuiltin="1"/>
    <cellStyle name="Titolo 1" xfId="46" builtinId="16" customBuiltin="1"/>
    <cellStyle name="Titolo 2" xfId="47" builtinId="17" customBuiltin="1"/>
    <cellStyle name="Titolo 3" xfId="48" builtinId="18" customBuiltin="1"/>
    <cellStyle name="Titolo 4" xfId="49" builtinId="19" customBuiltin="1"/>
    <cellStyle name="Totale" xfId="50" builtinId="25" customBuiltin="1"/>
    <cellStyle name="Valore non valido" xfId="51" builtinId="27" customBuiltin="1"/>
    <cellStyle name="Valore non valido 2" xfId="52"/>
    <cellStyle name="Valore valido" xfId="53" builtinId="26" customBuiltin="1"/>
    <cellStyle name="Valore valido 2" xfId="5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64077</xdr:colOff>
      <xdr:row>8</xdr:row>
      <xdr:rowOff>19050</xdr:rowOff>
    </xdr:to>
    <xdr:sp macro="" textlink="">
      <xdr:nvSpPr>
        <xdr:cNvPr id="2" name="Parentesi graffa chiusa 1"/>
        <xdr:cNvSpPr/>
      </xdr:nvSpPr>
      <xdr:spPr>
        <a:xfrm>
          <a:off x="1743075" y="1133475"/>
          <a:ext cx="64077" cy="5048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47625</xdr:colOff>
      <xdr:row>10</xdr:row>
      <xdr:rowOff>152400</xdr:rowOff>
    </xdr:to>
    <xdr:sp macro="" textlink="">
      <xdr:nvSpPr>
        <xdr:cNvPr id="3" name="Parentesi graffa chiusa 2"/>
        <xdr:cNvSpPr/>
      </xdr:nvSpPr>
      <xdr:spPr>
        <a:xfrm>
          <a:off x="1743075" y="1762125"/>
          <a:ext cx="47625" cy="3143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47625</xdr:colOff>
      <xdr:row>16</xdr:row>
      <xdr:rowOff>152400</xdr:rowOff>
    </xdr:to>
    <xdr:sp macro="" textlink="">
      <xdr:nvSpPr>
        <xdr:cNvPr id="4" name="Parentesi graffa chiusa 3"/>
        <xdr:cNvSpPr/>
      </xdr:nvSpPr>
      <xdr:spPr>
        <a:xfrm>
          <a:off x="1743075" y="2409825"/>
          <a:ext cx="47625" cy="6381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1</xdr:col>
      <xdr:colOff>0</xdr:colOff>
      <xdr:row>24</xdr:row>
      <xdr:rowOff>1</xdr:rowOff>
    </xdr:from>
    <xdr:to>
      <xdr:col>1</xdr:col>
      <xdr:colOff>45719</xdr:colOff>
      <xdr:row>26</xdr:row>
      <xdr:rowOff>9525</xdr:rowOff>
    </xdr:to>
    <xdr:sp macro="" textlink="">
      <xdr:nvSpPr>
        <xdr:cNvPr id="5" name="Parentesi graffa chiusa 4"/>
        <xdr:cNvSpPr/>
      </xdr:nvSpPr>
      <xdr:spPr>
        <a:xfrm>
          <a:off x="1743075" y="4219576"/>
          <a:ext cx="45719" cy="33337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zoomScale="75" zoomScaleNormal="75" workbookViewId="0">
      <selection activeCell="A2" sqref="A2"/>
    </sheetView>
  </sheetViews>
  <sheetFormatPr defaultRowHeight="12.75"/>
  <cols>
    <col min="1" max="1" width="40.42578125" style="44" customWidth="1"/>
    <col min="2" max="2" width="13.7109375" style="53" customWidth="1"/>
    <col min="3" max="3" width="8.7109375" style="53" customWidth="1"/>
    <col min="4" max="4" width="3" style="44" customWidth="1"/>
    <col min="5" max="5" width="14.28515625" style="130" customWidth="1"/>
    <col min="6" max="6" width="9" style="130" customWidth="1"/>
    <col min="7" max="7" width="9.140625" style="130"/>
    <col min="8" max="16384" width="9.140625" style="44"/>
  </cols>
  <sheetData>
    <row r="1" spans="1:7">
      <c r="A1" s="35" t="s">
        <v>229</v>
      </c>
      <c r="B1" s="43"/>
      <c r="C1" s="43"/>
    </row>
    <row r="2" spans="1:7" s="48" customFormat="1">
      <c r="A2" s="45"/>
      <c r="B2" s="46"/>
      <c r="C2" s="46"/>
      <c r="D2" s="47"/>
      <c r="E2" s="49"/>
      <c r="F2" s="49"/>
      <c r="G2" s="49"/>
    </row>
    <row r="3" spans="1:7">
      <c r="A3" s="50"/>
      <c r="B3" s="192" t="s">
        <v>189</v>
      </c>
      <c r="C3" s="192"/>
      <c r="E3" s="192" t="s">
        <v>188</v>
      </c>
      <c r="F3" s="192"/>
    </row>
    <row r="4" spans="1:7">
      <c r="A4" s="51"/>
      <c r="B4" s="135" t="s">
        <v>36</v>
      </c>
      <c r="C4" s="134" t="s">
        <v>37</v>
      </c>
      <c r="E4" s="135" t="s">
        <v>36</v>
      </c>
      <c r="F4" s="134" t="s">
        <v>37</v>
      </c>
    </row>
    <row r="5" spans="1:7">
      <c r="A5" s="52"/>
      <c r="B5" s="67"/>
      <c r="C5" s="68"/>
      <c r="E5" s="67"/>
      <c r="F5" s="68"/>
    </row>
    <row r="6" spans="1:7">
      <c r="A6" s="44" t="s">
        <v>63</v>
      </c>
      <c r="B6" s="161">
        <v>53892</v>
      </c>
      <c r="C6" s="136">
        <v>42.603381898384939</v>
      </c>
      <c r="E6" s="163">
        <v>67500</v>
      </c>
      <c r="F6" s="136">
        <v>45.85597826086957</v>
      </c>
    </row>
    <row r="7" spans="1:7">
      <c r="A7" s="44" t="s">
        <v>64</v>
      </c>
      <c r="B7" s="161">
        <v>11514</v>
      </c>
      <c r="C7" s="136">
        <v>9.1021921468493314</v>
      </c>
      <c r="E7" s="163">
        <v>14800</v>
      </c>
      <c r="F7" s="136">
        <v>10.054347826086957</v>
      </c>
    </row>
    <row r="8" spans="1:7">
      <c r="A8" s="44" t="s">
        <v>65</v>
      </c>
      <c r="B8" s="161">
        <v>42379</v>
      </c>
      <c r="C8" s="136">
        <v>33.501980284117408</v>
      </c>
      <c r="E8" s="163">
        <v>52800</v>
      </c>
      <c r="F8" s="136">
        <v>35.869565217391305</v>
      </c>
    </row>
    <row r="9" spans="1:7">
      <c r="A9" s="54"/>
      <c r="B9" s="161"/>
      <c r="C9" s="136"/>
      <c r="E9" s="163"/>
      <c r="F9" s="136"/>
    </row>
    <row r="10" spans="1:7">
      <c r="A10" s="44" t="s">
        <v>66</v>
      </c>
      <c r="B10" s="161">
        <v>56038</v>
      </c>
      <c r="C10" s="136">
        <v>44.299864818928512</v>
      </c>
      <c r="E10" s="163">
        <v>60000</v>
      </c>
      <c r="F10" s="136">
        <v>40.760869565217391</v>
      </c>
    </row>
    <row r="11" spans="1:7">
      <c r="A11" s="44" t="s">
        <v>67</v>
      </c>
      <c r="B11" s="161">
        <v>42493</v>
      </c>
      <c r="C11" s="136">
        <v>33.592100998442653</v>
      </c>
      <c r="E11" s="163">
        <v>44000</v>
      </c>
      <c r="F11" s="136">
        <v>29.891304347826086</v>
      </c>
    </row>
    <row r="12" spans="1:7">
      <c r="A12" s="44" t="s">
        <v>68</v>
      </c>
      <c r="B12" s="161">
        <v>12293</v>
      </c>
      <c r="C12" s="136">
        <v>9.718017028071813</v>
      </c>
      <c r="E12" s="163">
        <v>14600</v>
      </c>
      <c r="F12" s="136">
        <v>9.9184782608695645</v>
      </c>
    </row>
    <row r="13" spans="1:7">
      <c r="A13" s="44" t="s">
        <v>75</v>
      </c>
      <c r="B13" s="161">
        <v>717</v>
      </c>
      <c r="C13" s="136">
        <v>0.56681186115085735</v>
      </c>
      <c r="E13" s="163">
        <v>1000</v>
      </c>
      <c r="F13" s="136">
        <v>0.67934782608695654</v>
      </c>
    </row>
    <row r="14" spans="1:7">
      <c r="A14" s="44" t="s">
        <v>62</v>
      </c>
      <c r="B14" s="161">
        <v>203</v>
      </c>
      <c r="C14" s="136">
        <v>0.16047811410547286</v>
      </c>
      <c r="E14" s="163">
        <v>400</v>
      </c>
      <c r="F14" s="136">
        <v>0.27173913043478259</v>
      </c>
    </row>
    <row r="15" spans="1:7">
      <c r="A15" s="44" t="s">
        <v>69</v>
      </c>
      <c r="B15" s="161">
        <v>333</v>
      </c>
      <c r="C15" s="136">
        <v>0.26324734973951952</v>
      </c>
      <c r="E15" s="163"/>
      <c r="F15" s="136"/>
    </row>
    <row r="16" spans="1:7">
      <c r="A16" s="54"/>
      <c r="B16" s="161"/>
      <c r="C16" s="136"/>
      <c r="E16" s="163"/>
      <c r="F16" s="136"/>
    </row>
    <row r="17" spans="1:7">
      <c r="A17" s="44" t="s">
        <v>74</v>
      </c>
      <c r="B17" s="161">
        <v>1728</v>
      </c>
      <c r="C17" s="136">
        <v>1.3660403013510201</v>
      </c>
      <c r="E17" s="163">
        <v>2100</v>
      </c>
      <c r="F17" s="136">
        <v>1.4266304347826086</v>
      </c>
    </row>
    <row r="18" spans="1:7">
      <c r="A18" s="44" t="s">
        <v>70</v>
      </c>
      <c r="B18" s="161">
        <v>829</v>
      </c>
      <c r="C18" s="136">
        <v>0.6553515103124975</v>
      </c>
      <c r="E18" s="163">
        <v>1400</v>
      </c>
      <c r="F18" s="136">
        <v>0.9</v>
      </c>
    </row>
    <row r="19" spans="1:7">
      <c r="A19" s="44" t="s">
        <v>71</v>
      </c>
      <c r="B19" s="161">
        <v>899</v>
      </c>
      <c r="C19" s="136">
        <v>0.71068879103852267</v>
      </c>
      <c r="E19" s="163">
        <v>700</v>
      </c>
      <c r="F19" s="136">
        <v>0.47554347826086962</v>
      </c>
    </row>
    <row r="20" spans="1:7">
      <c r="B20" s="161"/>
      <c r="C20" s="136"/>
      <c r="E20" s="163"/>
      <c r="F20" s="136"/>
    </row>
    <row r="21" spans="1:7">
      <c r="A21" s="44" t="s">
        <v>72</v>
      </c>
      <c r="B21" s="161">
        <v>6921</v>
      </c>
      <c r="C21" s="136">
        <v>5.4712759986402837</v>
      </c>
      <c r="E21" s="163">
        <v>9400</v>
      </c>
      <c r="F21" s="136">
        <v>6.3858695652173916</v>
      </c>
    </row>
    <row r="22" spans="1:7">
      <c r="B22" s="161"/>
      <c r="C22" s="136"/>
      <c r="E22" s="163"/>
      <c r="F22" s="136"/>
    </row>
    <row r="23" spans="1:7">
      <c r="A23" s="44" t="s">
        <v>73</v>
      </c>
      <c r="B23" s="161">
        <v>7918</v>
      </c>
      <c r="C23" s="136">
        <v>6.2594369826952416</v>
      </c>
      <c r="E23" s="163">
        <v>8300</v>
      </c>
      <c r="F23" s="136">
        <v>5.6385869565217392</v>
      </c>
    </row>
    <row r="24" spans="1:7">
      <c r="B24" s="161"/>
      <c r="C24" s="136"/>
      <c r="E24" s="163"/>
      <c r="F24" s="136"/>
    </row>
    <row r="25" spans="1:7" s="55" customFormat="1" ht="13.5">
      <c r="A25" s="55" t="s">
        <v>0</v>
      </c>
      <c r="B25" s="162">
        <v>126497</v>
      </c>
      <c r="C25" s="137">
        <v>100</v>
      </c>
      <c r="E25" s="164">
        <v>147200</v>
      </c>
      <c r="F25" s="137">
        <v>100</v>
      </c>
      <c r="G25" s="131"/>
    </row>
    <row r="26" spans="1:7" s="55" customFormat="1">
      <c r="A26" s="51"/>
      <c r="B26" s="56"/>
      <c r="C26" s="57"/>
      <c r="D26" s="58"/>
      <c r="E26" s="132"/>
      <c r="F26" s="133"/>
      <c r="G26" s="131"/>
    </row>
    <row r="28" spans="1:7">
      <c r="A28" s="1" t="s">
        <v>220</v>
      </c>
    </row>
    <row r="31" spans="1:7">
      <c r="E31" s="69"/>
    </row>
    <row r="32" spans="1:7">
      <c r="E32" s="69"/>
    </row>
    <row r="33" spans="5:5">
      <c r="E33" s="69"/>
    </row>
    <row r="34" spans="5:5">
      <c r="E34" s="69"/>
    </row>
    <row r="35" spans="5:5">
      <c r="E35" s="69"/>
    </row>
    <row r="36" spans="5:5">
      <c r="E36" s="69"/>
    </row>
    <row r="37" spans="5:5">
      <c r="E37" s="69"/>
    </row>
    <row r="38" spans="5:5">
      <c r="E38" s="69"/>
    </row>
    <row r="39" spans="5:5">
      <c r="E39" s="69"/>
    </row>
    <row r="40" spans="5:5">
      <c r="E40" s="69"/>
    </row>
    <row r="41" spans="5:5">
      <c r="E41" s="69"/>
    </row>
    <row r="42" spans="5:5">
      <c r="E42" s="69"/>
    </row>
    <row r="43" spans="5:5">
      <c r="E43" s="69"/>
    </row>
    <row r="44" spans="5:5">
      <c r="E44" s="69"/>
    </row>
    <row r="45" spans="5:5">
      <c r="E45" s="69"/>
    </row>
    <row r="46" spans="5:5">
      <c r="E46" s="69"/>
    </row>
    <row r="47" spans="5:5">
      <c r="E47" s="69"/>
    </row>
    <row r="48" spans="5:5">
      <c r="E48" s="69"/>
    </row>
    <row r="49" spans="5:5">
      <c r="E49" s="69"/>
    </row>
    <row r="50" spans="5:5">
      <c r="E50" s="69"/>
    </row>
  </sheetData>
  <mergeCells count="2">
    <mergeCell ref="B3:C3"/>
    <mergeCell ref="E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Q41"/>
  <sheetViews>
    <sheetView zoomScale="75" zoomScaleNormal="75" workbookViewId="0">
      <selection activeCell="A2" sqref="A2"/>
    </sheetView>
  </sheetViews>
  <sheetFormatPr defaultRowHeight="12.75"/>
  <cols>
    <col min="1" max="1" width="15.28515625" style="2" customWidth="1"/>
    <col min="2" max="3" width="9.140625" style="2"/>
    <col min="4" max="4" width="3.28515625" style="2" customWidth="1"/>
    <col min="5" max="6" width="9.140625" style="2"/>
    <col min="7" max="7" width="2.42578125" style="2" customWidth="1"/>
    <col min="8" max="8" width="20.28515625" style="2" customWidth="1"/>
    <col min="9" max="16384" width="9.140625" style="2"/>
  </cols>
  <sheetData>
    <row r="1" spans="1:17">
      <c r="A1" s="2" t="s">
        <v>79</v>
      </c>
    </row>
    <row r="2" spans="1:17">
      <c r="A2" s="3"/>
      <c r="B2" s="3"/>
      <c r="C2" s="3"/>
      <c r="D2" s="3"/>
      <c r="E2" s="3"/>
    </row>
    <row r="3" spans="1:17">
      <c r="F3" s="4"/>
      <c r="G3" s="4"/>
      <c r="H3" s="66" t="s">
        <v>2</v>
      </c>
    </row>
    <row r="4" spans="1:17">
      <c r="B4" s="193" t="s">
        <v>3</v>
      </c>
      <c r="C4" s="193"/>
      <c r="E4" s="193" t="s">
        <v>4</v>
      </c>
      <c r="F4" s="193"/>
      <c r="H4" s="5" t="s">
        <v>5</v>
      </c>
    </row>
    <row r="5" spans="1:17">
      <c r="A5" s="3"/>
      <c r="B5" s="75">
        <v>2010</v>
      </c>
      <c r="C5" s="75">
        <v>2011</v>
      </c>
      <c r="E5" s="75">
        <v>2010</v>
      </c>
      <c r="F5" s="75">
        <v>2011</v>
      </c>
      <c r="H5" s="6" t="s">
        <v>155</v>
      </c>
    </row>
    <row r="6" spans="1:17" ht="15">
      <c r="B6" s="76"/>
      <c r="C6" s="76"/>
      <c r="H6" s="5"/>
      <c r="K6" s="101"/>
      <c r="L6" s="102"/>
      <c r="M6" s="102"/>
      <c r="N6" s="102"/>
      <c r="O6" s="102"/>
      <c r="P6" s="102"/>
      <c r="Q6" s="102"/>
    </row>
    <row r="7" spans="1:17" ht="15">
      <c r="A7" s="2" t="s">
        <v>6</v>
      </c>
      <c r="B7" s="70">
        <v>679.34169599999996</v>
      </c>
      <c r="C7" s="70">
        <v>634.79999999999995</v>
      </c>
      <c r="E7" s="8">
        <v>1.5423460660902424</v>
      </c>
      <c r="F7" s="8">
        <v>1.4603023097229886</v>
      </c>
      <c r="G7" s="9"/>
      <c r="H7" s="10">
        <v>2.2000000000000002</v>
      </c>
      <c r="J7" s="79"/>
      <c r="K7" s="102"/>
      <c r="L7" s="194"/>
      <c r="M7" s="194"/>
      <c r="N7" s="102"/>
      <c r="O7" s="194"/>
      <c r="P7" s="194"/>
      <c r="Q7" s="195"/>
    </row>
    <row r="8" spans="1:17" ht="15">
      <c r="A8" s="2" t="s">
        <v>7</v>
      </c>
      <c r="B8" s="70">
        <v>292.95094499999999</v>
      </c>
      <c r="C8" s="70">
        <v>301.7</v>
      </c>
      <c r="E8" s="8">
        <v>0.66510231925786134</v>
      </c>
      <c r="F8" s="8">
        <v>0.69403466736519481</v>
      </c>
      <c r="H8" s="10">
        <v>1</v>
      </c>
      <c r="I8" s="32"/>
      <c r="J8" s="32"/>
      <c r="K8" s="102"/>
      <c r="L8" s="105"/>
      <c r="M8" s="105"/>
      <c r="N8" s="102"/>
      <c r="O8" s="105"/>
      <c r="P8" s="105"/>
      <c r="Q8" s="195"/>
    </row>
    <row r="9" spans="1:17" ht="15">
      <c r="A9" s="2" t="s">
        <v>8</v>
      </c>
      <c r="B9" s="70">
        <v>608.59512900000004</v>
      </c>
      <c r="C9" s="70">
        <v>667.5</v>
      </c>
      <c r="E9" s="8">
        <v>1.3817263220876019</v>
      </c>
      <c r="F9" s="8">
        <v>1.53552582189681</v>
      </c>
      <c r="G9" s="9"/>
      <c r="H9" s="10">
        <v>1.1000000000000001</v>
      </c>
      <c r="I9" s="32"/>
      <c r="J9" s="32"/>
      <c r="K9" s="102"/>
      <c r="L9" s="103"/>
      <c r="M9" s="103"/>
      <c r="N9" s="102"/>
      <c r="O9" s="102"/>
      <c r="P9" s="102"/>
      <c r="Q9" s="102"/>
    </row>
    <row r="10" spans="1:17" ht="15">
      <c r="A10" s="2" t="s">
        <v>9</v>
      </c>
      <c r="B10" s="70">
        <v>1006.357224</v>
      </c>
      <c r="C10" s="70">
        <v>958</v>
      </c>
      <c r="E10" s="8">
        <v>2.2847870440708191</v>
      </c>
      <c r="F10" s="8">
        <v>2.203795861239167</v>
      </c>
      <c r="G10" s="9"/>
      <c r="H10" s="10">
        <v>2.6</v>
      </c>
      <c r="I10" s="32"/>
      <c r="J10" s="79"/>
      <c r="K10" s="102"/>
      <c r="L10" s="106"/>
      <c r="M10" s="106"/>
      <c r="N10" s="102"/>
      <c r="O10" s="104"/>
      <c r="P10" s="104"/>
      <c r="Q10" s="104"/>
    </row>
    <row r="11" spans="1:17" ht="15">
      <c r="A11" s="2" t="s">
        <v>10</v>
      </c>
      <c r="B11" s="70">
        <v>5697.8539879999998</v>
      </c>
      <c r="C11" s="70">
        <v>5520.5</v>
      </c>
      <c r="E11" s="8">
        <v>12.936144999332413</v>
      </c>
      <c r="F11" s="8">
        <v>12.699431160721106</v>
      </c>
      <c r="G11" s="9"/>
      <c r="H11" s="10">
        <v>13</v>
      </c>
      <c r="I11" s="32"/>
      <c r="J11" s="32"/>
      <c r="K11" s="102"/>
      <c r="L11" s="106"/>
      <c r="M11" s="106"/>
      <c r="N11" s="102"/>
      <c r="O11" s="104"/>
      <c r="P11" s="104"/>
      <c r="Q11" s="104"/>
    </row>
    <row r="12" spans="1:17" ht="15">
      <c r="A12" s="2" t="s">
        <v>11</v>
      </c>
      <c r="B12" s="70">
        <v>66.572602000000003</v>
      </c>
      <c r="C12" s="70">
        <v>74.599999999999994</v>
      </c>
      <c r="E12" s="8">
        <v>0.15114336630397471</v>
      </c>
      <c r="F12" s="8">
        <v>0.17161082593783072</v>
      </c>
      <c r="G12" s="9"/>
      <c r="H12" s="10">
        <v>0.2</v>
      </c>
      <c r="I12" s="32"/>
      <c r="J12" s="32"/>
      <c r="K12" s="102"/>
      <c r="L12" s="106"/>
      <c r="M12" s="106"/>
      <c r="N12" s="102"/>
      <c r="O12" s="104"/>
      <c r="P12" s="104"/>
      <c r="Q12" s="104"/>
    </row>
    <row r="13" spans="1:17" ht="15">
      <c r="A13" s="2" t="s">
        <v>13</v>
      </c>
      <c r="B13" s="70">
        <v>2504.7051959999999</v>
      </c>
      <c r="C13" s="70">
        <v>2228.9</v>
      </c>
      <c r="E13" s="8">
        <v>5.6865671995590121</v>
      </c>
      <c r="F13" s="8">
        <v>5.1273910178663664</v>
      </c>
      <c r="G13" s="9"/>
      <c r="H13" s="10">
        <v>2.8</v>
      </c>
      <c r="I13" s="32"/>
      <c r="J13" s="32"/>
      <c r="K13" s="102"/>
      <c r="L13" s="106"/>
      <c r="M13" s="106"/>
      <c r="N13" s="102"/>
      <c r="O13" s="104"/>
      <c r="P13" s="104"/>
      <c r="Q13" s="104"/>
    </row>
    <row r="14" spans="1:17" ht="15">
      <c r="A14" s="2" t="s">
        <v>14</v>
      </c>
      <c r="B14" s="70">
        <v>5944.2032490000001</v>
      </c>
      <c r="C14" s="70">
        <v>5806.4</v>
      </c>
      <c r="E14" s="8">
        <v>13.495445003770223</v>
      </c>
      <c r="F14" s="8">
        <v>13.357119299268369</v>
      </c>
      <c r="G14" s="9"/>
      <c r="H14" s="10">
        <v>11</v>
      </c>
      <c r="I14" s="32"/>
      <c r="J14" s="32"/>
      <c r="K14" s="102"/>
      <c r="L14" s="106"/>
      <c r="M14" s="106"/>
      <c r="N14" s="102"/>
      <c r="O14" s="104"/>
      <c r="P14" s="104"/>
      <c r="Q14" s="104"/>
    </row>
    <row r="15" spans="1:17" ht="15">
      <c r="A15" s="2" t="s">
        <v>15</v>
      </c>
      <c r="B15" s="70">
        <v>8908.7463000000007</v>
      </c>
      <c r="C15" s="70">
        <v>8752.7000000000007</v>
      </c>
      <c r="E15" s="8">
        <v>20.22600686886295</v>
      </c>
      <c r="F15" s="8">
        <v>20.134826758526156</v>
      </c>
      <c r="G15" s="9"/>
      <c r="H15" s="10">
        <v>18.7</v>
      </c>
      <c r="I15" s="32"/>
      <c r="J15" s="32"/>
      <c r="K15" s="102"/>
      <c r="L15" s="106"/>
      <c r="M15" s="106"/>
      <c r="N15" s="102"/>
      <c r="O15" s="104"/>
      <c r="P15" s="104"/>
      <c r="Q15" s="104"/>
    </row>
    <row r="16" spans="1:17" ht="15">
      <c r="A16" s="2" t="s">
        <v>12</v>
      </c>
      <c r="B16" s="70">
        <v>1300.42489</v>
      </c>
      <c r="C16" s="70">
        <v>1309.3</v>
      </c>
      <c r="E16" s="8">
        <v>2.9524247152015475</v>
      </c>
      <c r="F16" s="8">
        <v>3.0119310241340718</v>
      </c>
      <c r="G16" s="9"/>
      <c r="H16" s="10">
        <v>1.6</v>
      </c>
      <c r="I16" s="32"/>
      <c r="J16" s="32"/>
      <c r="K16" s="102"/>
      <c r="L16" s="106"/>
      <c r="M16" s="106"/>
      <c r="N16" s="102"/>
      <c r="O16" s="104"/>
      <c r="P16" s="104"/>
      <c r="Q16" s="104"/>
    </row>
    <row r="17" spans="1:17" ht="15">
      <c r="A17" s="2" t="s">
        <v>16</v>
      </c>
      <c r="B17" s="70">
        <v>4852.7019</v>
      </c>
      <c r="C17" s="70">
        <v>4746.6000000000004</v>
      </c>
      <c r="E17" s="8">
        <v>11.017350663801514</v>
      </c>
      <c r="F17" s="8">
        <v>10.919141372607339</v>
      </c>
      <c r="G17" s="9"/>
      <c r="H17" s="10">
        <v>12.4</v>
      </c>
      <c r="I17" s="32"/>
      <c r="J17" s="32"/>
      <c r="K17" s="102"/>
      <c r="L17" s="106"/>
      <c r="M17" s="106"/>
      <c r="N17" s="102"/>
      <c r="O17" s="104"/>
      <c r="P17" s="104"/>
      <c r="Q17" s="104"/>
    </row>
    <row r="18" spans="1:17" ht="15">
      <c r="A18" s="2" t="s">
        <v>17</v>
      </c>
      <c r="B18" s="70">
        <v>43.881464000000001</v>
      </c>
      <c r="C18" s="70">
        <v>42.1</v>
      </c>
      <c r="E18" s="8">
        <v>9.9626452745630686E-2</v>
      </c>
      <c r="F18" s="8">
        <v>9.6847396407274439E-2</v>
      </c>
      <c r="G18" s="9"/>
      <c r="H18" s="10">
        <v>0.2</v>
      </c>
      <c r="I18" s="32"/>
      <c r="J18" s="32"/>
      <c r="K18" s="102"/>
      <c r="L18" s="106"/>
      <c r="M18" s="106"/>
      <c r="N18" s="102"/>
      <c r="O18" s="104"/>
      <c r="P18" s="104"/>
      <c r="Q18" s="104"/>
    </row>
    <row r="19" spans="1:17" ht="15">
      <c r="A19" s="2" t="s">
        <v>18</v>
      </c>
      <c r="B19" s="70">
        <v>96.754181000000003</v>
      </c>
      <c r="C19" s="70">
        <v>112</v>
      </c>
      <c r="E19" s="8">
        <v>0.21966623176789857</v>
      </c>
      <c r="F19" s="8">
        <v>0.25764628022837854</v>
      </c>
      <c r="G19" s="9"/>
      <c r="H19" s="10">
        <v>0.2</v>
      </c>
      <c r="I19" s="32"/>
      <c r="J19" s="32"/>
      <c r="K19" s="102"/>
      <c r="L19" s="106"/>
      <c r="M19" s="106"/>
      <c r="N19" s="102"/>
      <c r="O19" s="104"/>
      <c r="P19" s="104"/>
      <c r="Q19" s="104"/>
    </row>
    <row r="20" spans="1:17" ht="15">
      <c r="A20" s="2" t="s">
        <v>19</v>
      </c>
      <c r="B20" s="70">
        <v>268.16165100000001</v>
      </c>
      <c r="C20" s="70">
        <v>277.89999999999998</v>
      </c>
      <c r="E20" s="8">
        <v>0.60882184905092973</v>
      </c>
      <c r="F20" s="8">
        <v>0.63928483281666426</v>
      </c>
      <c r="G20" s="9"/>
      <c r="H20" s="10">
        <v>0.5</v>
      </c>
      <c r="I20" s="32"/>
      <c r="J20" s="32"/>
      <c r="K20" s="102"/>
      <c r="L20" s="106"/>
      <c r="M20" s="106"/>
      <c r="N20" s="102"/>
      <c r="O20" s="104"/>
      <c r="P20" s="104"/>
      <c r="Q20" s="104"/>
    </row>
    <row r="21" spans="1:17" ht="15">
      <c r="A21" s="2" t="s">
        <v>20</v>
      </c>
      <c r="B21" s="70">
        <v>35.975307999999998</v>
      </c>
      <c r="C21" s="70">
        <v>34.6</v>
      </c>
      <c r="E21" s="8">
        <v>8.1676680670259988E-2</v>
      </c>
      <c r="F21" s="8">
        <v>7.9594297284838383E-2</v>
      </c>
      <c r="G21" s="9"/>
      <c r="H21" s="10">
        <v>0.1</v>
      </c>
      <c r="I21" s="32"/>
      <c r="J21" s="32"/>
      <c r="K21" s="102"/>
      <c r="L21" s="106"/>
      <c r="M21" s="106"/>
      <c r="N21" s="102"/>
      <c r="O21" s="104"/>
      <c r="P21" s="104"/>
      <c r="Q21" s="104"/>
    </row>
    <row r="22" spans="1:17" ht="15">
      <c r="A22" s="2" t="s">
        <v>21</v>
      </c>
      <c r="B22" s="70">
        <v>954.99267299999997</v>
      </c>
      <c r="C22" s="70">
        <v>1063.3</v>
      </c>
      <c r="E22" s="8">
        <v>2.1681713356021581</v>
      </c>
      <c r="F22" s="8">
        <v>2.446029372918169</v>
      </c>
      <c r="G22" s="9"/>
      <c r="H22" s="10">
        <v>1.9</v>
      </c>
      <c r="I22" s="32"/>
      <c r="J22" s="32"/>
      <c r="K22" s="102"/>
      <c r="L22" s="106"/>
      <c r="M22" s="106"/>
      <c r="N22" s="102"/>
      <c r="O22" s="104"/>
      <c r="P22" s="104"/>
      <c r="Q22" s="104"/>
    </row>
    <row r="23" spans="1:17" ht="15">
      <c r="A23" s="2" t="s">
        <v>22</v>
      </c>
      <c r="B23" s="70">
        <v>4.2492570000000001</v>
      </c>
      <c r="C23" s="70">
        <v>4.0999999999999996</v>
      </c>
      <c r="E23" s="8">
        <v>9.6473171841883025E-3</v>
      </c>
      <c r="F23" s="8">
        <v>9.4316941869317158E-3</v>
      </c>
      <c r="G23" s="9"/>
      <c r="H23" s="10">
        <v>0</v>
      </c>
      <c r="I23" s="32"/>
      <c r="J23" s="32"/>
      <c r="K23" s="102"/>
      <c r="L23" s="106"/>
      <c r="M23" s="106"/>
      <c r="N23" s="102"/>
      <c r="O23" s="104"/>
      <c r="P23" s="104"/>
      <c r="Q23" s="104"/>
    </row>
    <row r="24" spans="1:17" ht="15">
      <c r="A24" s="2" t="s">
        <v>23</v>
      </c>
      <c r="B24" s="70">
        <v>1022.519479</v>
      </c>
      <c r="C24" s="70">
        <v>876.8</v>
      </c>
      <c r="E24" s="8">
        <v>2.321481082674917</v>
      </c>
      <c r="F24" s="8">
        <v>2.0170023080735922</v>
      </c>
      <c r="G24" s="9"/>
      <c r="H24" s="10">
        <v>7.1</v>
      </c>
      <c r="I24" s="32"/>
      <c r="J24" s="32"/>
      <c r="K24" s="102"/>
      <c r="L24" s="106"/>
      <c r="M24" s="106"/>
      <c r="N24" s="102"/>
      <c r="O24" s="104"/>
      <c r="P24" s="104"/>
      <c r="Q24" s="104"/>
    </row>
    <row r="25" spans="1:17" ht="15">
      <c r="A25" s="2" t="s">
        <v>24</v>
      </c>
      <c r="B25" s="70">
        <v>743.83788600000003</v>
      </c>
      <c r="C25" s="70">
        <v>745.8</v>
      </c>
      <c r="E25" s="8">
        <v>1.6887752423207398</v>
      </c>
      <c r="F25" s="8">
        <v>1.7156481767350424</v>
      </c>
      <c r="G25" s="9"/>
      <c r="H25" s="10">
        <v>1.8</v>
      </c>
      <c r="I25" s="32"/>
      <c r="J25" s="32"/>
      <c r="K25" s="102"/>
      <c r="L25" s="106"/>
      <c r="M25" s="106"/>
      <c r="N25" s="102"/>
      <c r="O25" s="104"/>
      <c r="P25" s="104"/>
      <c r="Q25" s="104"/>
    </row>
    <row r="26" spans="1:17" ht="15">
      <c r="A26" s="2" t="s">
        <v>25</v>
      </c>
      <c r="B26" s="70">
        <v>2058.6177910000001</v>
      </c>
      <c r="C26" s="70">
        <v>2537.6</v>
      </c>
      <c r="E26" s="8">
        <v>4.6737909217517482</v>
      </c>
      <c r="F26" s="8">
        <v>5.837528577745835</v>
      </c>
      <c r="G26" s="9"/>
      <c r="H26" s="10">
        <v>5.6</v>
      </c>
      <c r="I26" s="32"/>
      <c r="J26" s="32"/>
      <c r="K26" s="102"/>
      <c r="L26" s="106"/>
      <c r="M26" s="106"/>
      <c r="N26" s="102"/>
      <c r="O26" s="104"/>
      <c r="P26" s="104"/>
      <c r="Q26" s="104"/>
    </row>
    <row r="27" spans="1:17" ht="15">
      <c r="A27" s="2" t="s">
        <v>26</v>
      </c>
      <c r="B27" s="70">
        <v>761.22769500000004</v>
      </c>
      <c r="C27" s="70">
        <v>749.8</v>
      </c>
      <c r="E27" s="8">
        <v>1.7282562629310376</v>
      </c>
      <c r="F27" s="8">
        <v>1.7248498296003414</v>
      </c>
      <c r="G27" s="9"/>
      <c r="H27" s="10">
        <v>2</v>
      </c>
      <c r="I27" s="32"/>
      <c r="J27" s="32"/>
      <c r="K27" s="102"/>
      <c r="L27" s="106"/>
      <c r="M27" s="106"/>
      <c r="N27" s="102"/>
      <c r="O27" s="104"/>
      <c r="P27" s="104"/>
      <c r="Q27" s="104"/>
    </row>
    <row r="28" spans="1:17" ht="15">
      <c r="A28" s="2" t="s">
        <v>27</v>
      </c>
      <c r="B28" s="70">
        <v>670.84934099999998</v>
      </c>
      <c r="C28" s="70">
        <v>769</v>
      </c>
      <c r="E28" s="8">
        <v>1.5230654148315101</v>
      </c>
      <c r="F28" s="8">
        <v>1.7690177633537778</v>
      </c>
      <c r="H28" s="10">
        <v>4.0999999999999996</v>
      </c>
      <c r="I28" s="32"/>
      <c r="J28" s="32"/>
      <c r="K28" s="102"/>
      <c r="L28" s="106"/>
      <c r="M28" s="106"/>
      <c r="N28" s="102"/>
      <c r="O28" s="104"/>
      <c r="P28" s="104"/>
      <c r="Q28" s="104"/>
    </row>
    <row r="29" spans="1:17" ht="15">
      <c r="A29" s="2" t="s">
        <v>28</v>
      </c>
      <c r="B29" s="70">
        <v>91.028790000000001</v>
      </c>
      <c r="C29" s="70">
        <v>104.4</v>
      </c>
      <c r="E29" s="8">
        <v>0.20666756800609337</v>
      </c>
      <c r="F29" s="8">
        <v>0.24016313978431006</v>
      </c>
      <c r="G29" s="9"/>
      <c r="H29" s="10">
        <v>0.3</v>
      </c>
      <c r="I29" s="32"/>
      <c r="J29" s="32"/>
      <c r="K29" s="102"/>
      <c r="L29" s="106"/>
      <c r="M29" s="106"/>
      <c r="N29" s="102"/>
      <c r="O29" s="104"/>
      <c r="P29" s="104"/>
      <c r="Q29" s="104"/>
    </row>
    <row r="30" spans="1:17" ht="15">
      <c r="A30" s="2" t="s">
        <v>29</v>
      </c>
      <c r="B30" s="70">
        <v>274.267404</v>
      </c>
      <c r="C30" s="70">
        <v>298.2</v>
      </c>
      <c r="E30" s="8">
        <v>0.62268406916124763</v>
      </c>
      <c r="F30" s="8">
        <v>0.68598322110805787</v>
      </c>
      <c r="G30" s="9"/>
      <c r="H30" s="10">
        <v>0.5</v>
      </c>
      <c r="I30" s="32"/>
      <c r="J30" s="32"/>
      <c r="K30" s="102"/>
      <c r="L30" s="106"/>
      <c r="M30" s="106"/>
      <c r="N30" s="102"/>
      <c r="O30" s="104"/>
      <c r="P30" s="104"/>
      <c r="Q30" s="104"/>
    </row>
    <row r="31" spans="1:17" ht="15">
      <c r="A31" s="2" t="s">
        <v>30</v>
      </c>
      <c r="B31" s="70">
        <v>598.31617900000003</v>
      </c>
      <c r="C31" s="70">
        <v>498.7</v>
      </c>
      <c r="E31" s="8">
        <v>1.35838946791041</v>
      </c>
      <c r="F31" s="8">
        <v>1.1472160709811821</v>
      </c>
      <c r="G31" s="9"/>
      <c r="H31" s="10">
        <v>1.1000000000000001</v>
      </c>
      <c r="I31" s="32"/>
      <c r="J31" s="32"/>
      <c r="K31" s="102"/>
      <c r="L31" s="106"/>
      <c r="M31" s="106"/>
      <c r="N31" s="102"/>
      <c r="O31" s="104"/>
      <c r="P31" s="104"/>
      <c r="Q31" s="104"/>
    </row>
    <row r="32" spans="1:17" ht="15">
      <c r="A32" s="2" t="s">
        <v>31</v>
      </c>
      <c r="B32" s="70">
        <v>739.53974300000004</v>
      </c>
      <c r="C32" s="70">
        <v>705.6</v>
      </c>
      <c r="E32" s="8">
        <v>1.6790169366160017</v>
      </c>
      <c r="F32" s="8">
        <v>1.623171565438785</v>
      </c>
      <c r="G32" s="9"/>
      <c r="H32" s="10">
        <v>1.4</v>
      </c>
      <c r="I32" s="32"/>
      <c r="J32" s="32"/>
      <c r="K32" s="102"/>
      <c r="L32" s="106"/>
      <c r="M32" s="106"/>
      <c r="N32" s="102"/>
      <c r="O32" s="104"/>
      <c r="P32" s="104"/>
      <c r="Q32" s="104"/>
    </row>
    <row r="33" spans="1:17" ht="15">
      <c r="A33" s="2" t="s">
        <v>32</v>
      </c>
      <c r="B33" s="70">
        <v>3375.3884119999998</v>
      </c>
      <c r="C33" s="70">
        <v>3284.9</v>
      </c>
      <c r="E33" s="8">
        <v>7.6633262310087771</v>
      </c>
      <c r="F33" s="8">
        <v>7.5566273743053651</v>
      </c>
      <c r="G33" s="9"/>
      <c r="H33" s="10">
        <v>6.5</v>
      </c>
      <c r="I33" s="32"/>
      <c r="J33" s="32"/>
      <c r="K33" s="102"/>
      <c r="L33" s="106"/>
      <c r="M33" s="106"/>
      <c r="N33" s="102"/>
      <c r="O33" s="104"/>
      <c r="P33" s="104"/>
      <c r="Q33" s="104"/>
    </row>
    <row r="34" spans="1:17" ht="16.5">
      <c r="A34" s="2" t="s">
        <v>81</v>
      </c>
      <c r="B34" s="70">
        <v>443.936238</v>
      </c>
      <c r="C34" s="70">
        <v>364.9</v>
      </c>
      <c r="E34" s="8">
        <v>1.0078923674283076</v>
      </c>
      <c r="F34" s="8">
        <v>0.83942078263692277</v>
      </c>
      <c r="G34" s="9"/>
      <c r="H34" s="77" t="s">
        <v>33</v>
      </c>
      <c r="I34" s="32"/>
      <c r="J34" s="32"/>
      <c r="K34" s="102"/>
      <c r="L34" s="106"/>
      <c r="M34" s="106"/>
      <c r="N34" s="102"/>
      <c r="O34" s="104"/>
      <c r="P34" s="104"/>
      <c r="Q34" s="104"/>
    </row>
    <row r="35" spans="1:17" ht="15">
      <c r="B35" s="70"/>
      <c r="C35" s="70"/>
      <c r="E35" s="8"/>
      <c r="F35" s="8"/>
      <c r="G35" s="9"/>
      <c r="H35" s="10"/>
      <c r="I35" s="32"/>
      <c r="J35" s="32"/>
      <c r="K35" s="102"/>
      <c r="L35" s="106"/>
      <c r="M35" s="106"/>
      <c r="N35" s="102"/>
      <c r="O35" s="104"/>
      <c r="P35" s="104"/>
      <c r="Q35" s="104"/>
    </row>
    <row r="36" spans="1:17" ht="15">
      <c r="A36" s="12" t="s">
        <v>0</v>
      </c>
      <c r="B36" s="13">
        <v>44045.996610999995</v>
      </c>
      <c r="C36" s="13">
        <v>43470.451000000001</v>
      </c>
      <c r="E36" s="14">
        <v>100.00000000000003</v>
      </c>
      <c r="F36" s="14">
        <v>100.00057280289089</v>
      </c>
      <c r="G36" s="9"/>
      <c r="H36" s="16">
        <v>100</v>
      </c>
      <c r="I36" s="32"/>
      <c r="J36" s="32"/>
      <c r="K36" s="102"/>
      <c r="L36" s="106"/>
      <c r="M36" s="106"/>
      <c r="N36" s="102"/>
      <c r="O36" s="104"/>
      <c r="P36" s="104"/>
      <c r="Q36" s="104"/>
    </row>
    <row r="37" spans="1:17" ht="15">
      <c r="A37" s="17"/>
      <c r="B37" s="18"/>
      <c r="C37" s="18"/>
      <c r="D37" s="3"/>
      <c r="E37" s="19"/>
      <c r="F37" s="19"/>
      <c r="G37" s="20"/>
      <c r="H37" s="71"/>
      <c r="K37" s="102"/>
      <c r="L37" s="106"/>
      <c r="M37" s="106"/>
      <c r="N37" s="102"/>
      <c r="O37" s="104"/>
      <c r="P37" s="104"/>
      <c r="Q37" s="104"/>
    </row>
    <row r="38" spans="1:17" ht="15">
      <c r="C38" s="7"/>
      <c r="K38" s="102"/>
      <c r="L38" s="106"/>
      <c r="M38" s="106"/>
      <c r="N38" s="102"/>
      <c r="O38" s="104"/>
      <c r="P38" s="104"/>
      <c r="Q38" s="104"/>
    </row>
    <row r="39" spans="1:17" ht="16.5">
      <c r="A39" s="21" t="s">
        <v>80</v>
      </c>
      <c r="K39" s="101"/>
      <c r="L39" s="107"/>
      <c r="M39" s="107"/>
      <c r="N39" s="102"/>
      <c r="O39" s="108"/>
      <c r="P39" s="109"/>
      <c r="Q39" s="109"/>
    </row>
    <row r="41" spans="1:17">
      <c r="A41" s="2" t="s">
        <v>220</v>
      </c>
    </row>
  </sheetData>
  <mergeCells count="5">
    <mergeCell ref="B4:C4"/>
    <mergeCell ref="E4:F4"/>
    <mergeCell ref="L7:M7"/>
    <mergeCell ref="O7:P7"/>
    <mergeCell ref="Q7:Q8"/>
  </mergeCells>
  <phoneticPr fontId="20" type="noConversion"/>
  <pageMargins left="0.23622047244094491" right="0.23622047244094491" top="0.39370078740157483" bottom="0.39370078740157483" header="0.19685039370078741" footer="0.19685039370078741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zoomScale="75" zoomScaleNormal="75" workbookViewId="0">
      <selection activeCell="A2" sqref="A2"/>
    </sheetView>
  </sheetViews>
  <sheetFormatPr defaultColWidth="39.85546875" defaultRowHeight="12.75"/>
  <cols>
    <col min="1" max="1" width="43.85546875" style="22" customWidth="1"/>
    <col min="2" max="2" width="9.5703125" style="23" customWidth="1"/>
    <col min="3" max="3" width="9.7109375" style="23" customWidth="1"/>
    <col min="4" max="4" width="2.140625" style="23" customWidth="1"/>
    <col min="5" max="5" width="9.7109375" style="23" customWidth="1"/>
    <col min="6" max="6" width="9.7109375" style="22" customWidth="1"/>
    <col min="7" max="7" width="2.140625" style="22" customWidth="1"/>
    <col min="8" max="9" width="9.7109375" style="22" customWidth="1"/>
    <col min="10" max="10" width="2.140625" style="22" customWidth="1"/>
    <col min="11" max="12" width="9.7109375" style="22" customWidth="1"/>
    <col min="13" max="13" width="2.5703125" style="22" customWidth="1"/>
    <col min="14" max="15" width="9.7109375" style="22" customWidth="1"/>
    <col min="16" max="16384" width="39.85546875" style="22"/>
  </cols>
  <sheetData>
    <row r="1" spans="1:15">
      <c r="A1" s="22" t="s">
        <v>221</v>
      </c>
    </row>
    <row r="3" spans="1:15">
      <c r="A3" s="4"/>
      <c r="B3" s="197" t="s">
        <v>34</v>
      </c>
      <c r="C3" s="197"/>
      <c r="D3" s="197"/>
      <c r="E3" s="197"/>
      <c r="F3" s="197"/>
      <c r="G3" s="66"/>
      <c r="H3" s="197" t="s">
        <v>16</v>
      </c>
      <c r="I3" s="197"/>
      <c r="J3" s="197"/>
      <c r="K3" s="197"/>
      <c r="L3" s="197"/>
      <c r="M3" s="138"/>
      <c r="N3" s="196" t="s">
        <v>35</v>
      </c>
      <c r="O3" s="196"/>
    </row>
    <row r="4" spans="1:15">
      <c r="B4" s="193" t="s">
        <v>36</v>
      </c>
      <c r="C4" s="193"/>
      <c r="D4" s="5"/>
      <c r="E4" s="193" t="s">
        <v>37</v>
      </c>
      <c r="F4" s="193"/>
      <c r="G4" s="5"/>
      <c r="H4" s="193" t="s">
        <v>36</v>
      </c>
      <c r="I4" s="193"/>
      <c r="J4" s="5"/>
      <c r="K4" s="193" t="s">
        <v>37</v>
      </c>
      <c r="L4" s="193"/>
      <c r="M4" s="2"/>
      <c r="N4" s="193" t="s">
        <v>37</v>
      </c>
      <c r="O4" s="193"/>
    </row>
    <row r="5" spans="1:15">
      <c r="A5" s="3"/>
      <c r="B5" s="6">
        <v>2010</v>
      </c>
      <c r="C5" s="6">
        <v>2011</v>
      </c>
      <c r="D5" s="6"/>
      <c r="E5" s="6">
        <v>2010</v>
      </c>
      <c r="F5" s="6">
        <v>2011</v>
      </c>
      <c r="G5" s="6"/>
      <c r="H5" s="113">
        <v>2010</v>
      </c>
      <c r="I5" s="113">
        <v>2011</v>
      </c>
      <c r="J5" s="6"/>
      <c r="K5" s="6">
        <v>2010</v>
      </c>
      <c r="L5" s="6">
        <v>2011</v>
      </c>
      <c r="M5" s="6"/>
      <c r="N5" s="113">
        <v>2010</v>
      </c>
      <c r="O5" s="113">
        <v>2011</v>
      </c>
    </row>
    <row r="6" spans="1:15">
      <c r="A6" s="2"/>
      <c r="B6" s="2"/>
      <c r="C6" s="2"/>
      <c r="D6" s="2"/>
      <c r="E6" s="2"/>
      <c r="F6" s="2"/>
      <c r="G6" s="2"/>
      <c r="H6" s="7"/>
      <c r="I6" s="7"/>
      <c r="J6" s="7"/>
      <c r="K6" s="7"/>
      <c r="L6" s="7"/>
      <c r="M6" s="2"/>
      <c r="N6" s="2"/>
      <c r="O6" s="2"/>
    </row>
    <row r="7" spans="1:15" ht="13.5">
      <c r="A7" s="12" t="s">
        <v>55</v>
      </c>
      <c r="B7" s="30">
        <v>7.5558480000000001</v>
      </c>
      <c r="C7" s="30">
        <v>8.4</v>
      </c>
      <c r="D7" s="30"/>
      <c r="E7" s="15">
        <v>1.7026201565283141E-2</v>
      </c>
      <c r="F7" s="15">
        <v>1.9021508253432434E-2</v>
      </c>
      <c r="G7" s="15"/>
      <c r="H7" s="27" t="s">
        <v>33</v>
      </c>
      <c r="I7" s="27" t="s">
        <v>33</v>
      </c>
      <c r="J7" s="27"/>
      <c r="K7" s="27" t="s">
        <v>33</v>
      </c>
      <c r="L7" s="27" t="s">
        <v>33</v>
      </c>
      <c r="M7" s="12"/>
      <c r="N7" s="152" t="s">
        <v>33</v>
      </c>
      <c r="O7" s="152" t="s">
        <v>33</v>
      </c>
    </row>
    <row r="8" spans="1:15" ht="13.5">
      <c r="A8" s="2"/>
      <c r="B8" s="2"/>
      <c r="C8" s="2"/>
      <c r="D8" s="2"/>
      <c r="E8" s="15"/>
      <c r="F8" s="15"/>
      <c r="G8" s="15"/>
      <c r="H8" s="7"/>
      <c r="I8" s="7"/>
      <c r="J8" s="7"/>
      <c r="K8" s="7"/>
      <c r="L8" s="7"/>
      <c r="M8" s="2"/>
      <c r="N8" s="9"/>
      <c r="O8" s="9"/>
    </row>
    <row r="9" spans="1:15">
      <c r="A9" s="2" t="s">
        <v>38</v>
      </c>
      <c r="B9" s="7">
        <v>135.06681699999999</v>
      </c>
      <c r="C9" s="7">
        <v>-156.215</v>
      </c>
      <c r="D9" s="7"/>
      <c r="E9" s="8">
        <v>0.30435694987818857</v>
      </c>
      <c r="F9" s="27" t="s">
        <v>33</v>
      </c>
      <c r="G9" s="8"/>
      <c r="H9" s="23">
        <v>-28.732071999999999</v>
      </c>
      <c r="I9" s="110">
        <v>-48.6</v>
      </c>
      <c r="J9" s="110"/>
      <c r="K9" s="27" t="s">
        <v>33</v>
      </c>
      <c r="L9" s="27" t="s">
        <v>33</v>
      </c>
      <c r="N9" s="153" t="s">
        <v>33</v>
      </c>
      <c r="O9" s="153" t="s">
        <v>33</v>
      </c>
    </row>
    <row r="10" spans="1:15">
      <c r="A10" s="2" t="s">
        <v>39</v>
      </c>
      <c r="B10" s="11">
        <v>0</v>
      </c>
      <c r="C10" s="11">
        <v>7.0000000000000001E-3</v>
      </c>
      <c r="D10" s="11"/>
      <c r="E10" s="8">
        <v>0</v>
      </c>
      <c r="F10" s="8">
        <v>1.5851256877860361E-5</v>
      </c>
      <c r="G10" s="8"/>
      <c r="H10" s="23">
        <v>0</v>
      </c>
      <c r="I10" s="23">
        <v>0</v>
      </c>
      <c r="J10" s="23"/>
      <c r="K10" s="25">
        <v>0</v>
      </c>
      <c r="L10" s="25">
        <v>0</v>
      </c>
      <c r="N10" s="154" t="s">
        <v>33</v>
      </c>
      <c r="O10" s="154" t="s">
        <v>33</v>
      </c>
    </row>
    <row r="11" spans="1:15">
      <c r="A11" s="111" t="s">
        <v>40</v>
      </c>
      <c r="B11" s="7">
        <v>51.349172000000003</v>
      </c>
      <c r="C11" s="7">
        <v>12.737</v>
      </c>
      <c r="D11" s="7"/>
      <c r="E11" s="8">
        <v>0.11570922981542157</v>
      </c>
      <c r="F11" s="8">
        <v>2.8842494121901058E-2</v>
      </c>
      <c r="G11" s="8"/>
      <c r="H11" s="23">
        <v>5.387467</v>
      </c>
      <c r="I11" s="23">
        <v>3.2</v>
      </c>
      <c r="J11" s="23"/>
      <c r="K11" s="25">
        <v>0.10930581322221415</v>
      </c>
      <c r="L11" s="25">
        <v>6.5944030004533666E-2</v>
      </c>
      <c r="N11" s="155">
        <v>10.491828378459539</v>
      </c>
      <c r="O11" s="155">
        <v>25.123655491874068</v>
      </c>
    </row>
    <row r="12" spans="1:15">
      <c r="A12" s="2" t="s">
        <v>41</v>
      </c>
      <c r="B12" s="7">
        <v>465.54709600000001</v>
      </c>
      <c r="C12" s="7">
        <v>514.98</v>
      </c>
      <c r="D12" s="7"/>
      <c r="E12" s="8">
        <v>1.0490548108734086</v>
      </c>
      <c r="F12" s="8">
        <v>1.1661543238515042</v>
      </c>
      <c r="G12" s="8"/>
      <c r="H12" s="23">
        <v>123.09705599999999</v>
      </c>
      <c r="I12" s="23">
        <v>105.7</v>
      </c>
      <c r="J12" s="23"/>
      <c r="K12" s="25">
        <v>2.4975046364721001</v>
      </c>
      <c r="L12" s="25">
        <v>2.1782137410872524</v>
      </c>
      <c r="N12" s="155">
        <v>26.44137554667509</v>
      </c>
      <c r="O12" s="155">
        <v>20.525068934715911</v>
      </c>
    </row>
    <row r="13" spans="1:15">
      <c r="A13" s="2" t="s">
        <v>1</v>
      </c>
      <c r="B13" s="7">
        <v>9.9853529999999999</v>
      </c>
      <c r="C13" s="7">
        <v>2.2010000000000001</v>
      </c>
      <c r="D13" s="7"/>
      <c r="E13" s="8">
        <v>2.2500801085265972E-2</v>
      </c>
      <c r="F13" s="8">
        <v>4.9840880554529506E-3</v>
      </c>
      <c r="G13" s="8"/>
      <c r="H13" s="23">
        <v>8.8814309999999992</v>
      </c>
      <c r="I13" s="23">
        <v>0</v>
      </c>
      <c r="J13" s="23"/>
      <c r="K13" s="25">
        <v>0.18019452147585915</v>
      </c>
      <c r="L13" s="25">
        <v>0</v>
      </c>
      <c r="N13" s="155">
        <v>88.944587136779234</v>
      </c>
      <c r="O13" s="155">
        <v>0</v>
      </c>
    </row>
    <row r="14" spans="1:15">
      <c r="A14" s="59" t="s">
        <v>42</v>
      </c>
      <c r="B14" s="7">
        <v>53.174200999999996</v>
      </c>
      <c r="C14" s="7">
        <v>44.154000000000003</v>
      </c>
      <c r="D14" s="7"/>
      <c r="E14" s="8">
        <v>0.11982171482259575</v>
      </c>
      <c r="F14" s="8">
        <v>9.9985199455006613E-2</v>
      </c>
      <c r="G14" s="8"/>
      <c r="H14" s="23">
        <v>33.96725</v>
      </c>
      <c r="I14" s="23">
        <v>34.4</v>
      </c>
      <c r="J14" s="23"/>
      <c r="K14" s="25">
        <v>0.68915835292768446</v>
      </c>
      <c r="L14" s="25">
        <v>0.70889832254873686</v>
      </c>
      <c r="N14" s="155">
        <v>63.879192091668671</v>
      </c>
      <c r="O14" s="155">
        <v>77.909136205100324</v>
      </c>
    </row>
    <row r="15" spans="1:15">
      <c r="A15" s="59" t="s">
        <v>43</v>
      </c>
      <c r="B15" s="7">
        <v>28.814755999999999</v>
      </c>
      <c r="C15" s="7">
        <v>30.277999999999999</v>
      </c>
      <c r="D15" s="7"/>
      <c r="E15" s="8">
        <v>6.4930613176767418E-2</v>
      </c>
      <c r="F15" s="8">
        <v>6.856347939255085E-2</v>
      </c>
      <c r="G15" s="8"/>
      <c r="H15" s="23">
        <v>2.052E-2</v>
      </c>
      <c r="I15" s="24" t="s">
        <v>33</v>
      </c>
      <c r="J15" s="24"/>
      <c r="K15" s="25">
        <v>4.1632835752308724E-4</v>
      </c>
      <c r="L15" s="24" t="s">
        <v>33</v>
      </c>
      <c r="N15" s="155">
        <v>7.1213512965370929E-2</v>
      </c>
      <c r="O15" s="153" t="s">
        <v>33</v>
      </c>
    </row>
    <row r="16" spans="1:15">
      <c r="A16" s="59" t="s">
        <v>44</v>
      </c>
      <c r="B16" s="7">
        <v>836.72187099999996</v>
      </c>
      <c r="C16" s="7">
        <v>1127.8820000000001</v>
      </c>
      <c r="D16" s="7"/>
      <c r="E16" s="8">
        <v>1.8854528611119279</v>
      </c>
      <c r="F16" s="8">
        <v>2.5540496157021284</v>
      </c>
      <c r="G16" s="8"/>
      <c r="H16" s="23">
        <v>214.63243600000001</v>
      </c>
      <c r="I16" s="23">
        <v>247</v>
      </c>
      <c r="J16" s="23"/>
      <c r="K16" s="25">
        <v>4.3546573855291983</v>
      </c>
      <c r="L16" s="25">
        <v>5.0900548159749421</v>
      </c>
      <c r="N16" s="155">
        <v>25.65158667879497</v>
      </c>
      <c r="O16" s="155">
        <v>21.899454020899348</v>
      </c>
    </row>
    <row r="17" spans="1:17">
      <c r="A17" s="59" t="s">
        <v>45</v>
      </c>
      <c r="B17" s="7">
        <v>1309.2398639999999</v>
      </c>
      <c r="C17" s="7">
        <v>1104.2629999999999</v>
      </c>
      <c r="D17" s="7"/>
      <c r="E17" s="8">
        <v>2.9502157562947122</v>
      </c>
      <c r="F17" s="8">
        <v>2.5005652105309593</v>
      </c>
      <c r="G17" s="8"/>
      <c r="H17" s="23">
        <v>391.041538</v>
      </c>
      <c r="I17" s="23">
        <v>356.5</v>
      </c>
      <c r="J17" s="23"/>
      <c r="K17" s="25">
        <v>7.933805128598534</v>
      </c>
      <c r="L17" s="25">
        <v>7.3465770926925789</v>
      </c>
      <c r="N17" s="155">
        <v>29.867830086175868</v>
      </c>
      <c r="O17" s="155">
        <v>32.283975828222083</v>
      </c>
    </row>
    <row r="18" spans="1:17">
      <c r="A18" s="22" t="s">
        <v>46</v>
      </c>
      <c r="B18" s="7">
        <v>47.610762999999999</v>
      </c>
      <c r="C18" s="7">
        <v>47.3</v>
      </c>
      <c r="D18" s="7"/>
      <c r="E18" s="8">
        <v>0.10728517136857765</v>
      </c>
      <c r="F18" s="8">
        <v>0.10710920718897071</v>
      </c>
      <c r="G18" s="8"/>
      <c r="H18" s="23">
        <v>10.290922999999999</v>
      </c>
      <c r="I18" s="23">
        <v>9.4</v>
      </c>
      <c r="J18" s="23"/>
      <c r="K18" s="25">
        <v>0.20879157261143086</v>
      </c>
      <c r="L18" s="25">
        <v>0.19371058813831762</v>
      </c>
      <c r="N18" s="155">
        <v>21.614698760446245</v>
      </c>
      <c r="O18" s="155">
        <v>19.873150105708248</v>
      </c>
    </row>
    <row r="19" spans="1:17">
      <c r="A19" s="59" t="s">
        <v>47</v>
      </c>
      <c r="B19" s="7">
        <v>356.46699100000001</v>
      </c>
      <c r="C19" s="7">
        <v>367.54700000000003</v>
      </c>
      <c r="D19" s="7"/>
      <c r="E19" s="8">
        <v>0.80325581458705519</v>
      </c>
      <c r="F19" s="8">
        <v>0.8322974159552774</v>
      </c>
      <c r="G19" s="8"/>
      <c r="H19" s="23">
        <v>24.167258</v>
      </c>
      <c r="I19" s="23">
        <v>29.9</v>
      </c>
      <c r="J19" s="23"/>
      <c r="K19" s="25">
        <v>0.49032723338093032</v>
      </c>
      <c r="L19" s="25">
        <v>0.61616453035486141</v>
      </c>
      <c r="N19" s="155">
        <v>6.7796622436774241</v>
      </c>
      <c r="O19" s="155">
        <v>8.1350140254171563</v>
      </c>
    </row>
    <row r="20" spans="1:17">
      <c r="A20" s="59" t="s">
        <v>48</v>
      </c>
      <c r="B20" s="7">
        <v>529.08581900000001</v>
      </c>
      <c r="C20" s="7">
        <v>5.0819999999999999</v>
      </c>
      <c r="D20" s="7"/>
      <c r="E20" s="8">
        <v>1.1922317388633168</v>
      </c>
      <c r="F20" s="8">
        <v>1.1508012493326621E-2</v>
      </c>
      <c r="G20" s="8"/>
      <c r="H20" s="23">
        <v>-46.159993</v>
      </c>
      <c r="I20" s="23">
        <v>-44.5</v>
      </c>
      <c r="J20" s="23"/>
      <c r="K20" s="27" t="s">
        <v>33</v>
      </c>
      <c r="L20" s="27" t="s">
        <v>33</v>
      </c>
      <c r="N20" s="153" t="s">
        <v>33</v>
      </c>
      <c r="O20" s="153" t="s">
        <v>33</v>
      </c>
    </row>
    <row r="21" spans="1:17">
      <c r="A21" s="59" t="s">
        <v>49</v>
      </c>
      <c r="B21" s="7">
        <v>24.555775000000001</v>
      </c>
      <c r="C21" s="7">
        <v>55.648000000000003</v>
      </c>
      <c r="D21" s="7"/>
      <c r="E21" s="8">
        <v>5.5333507865925932E-2</v>
      </c>
      <c r="F21" s="8">
        <v>0.12601296324845332</v>
      </c>
      <c r="G21" s="8"/>
      <c r="H21" s="23">
        <v>0.735765</v>
      </c>
      <c r="I21" s="23">
        <v>4.4000000000000004</v>
      </c>
      <c r="J21" s="23"/>
      <c r="K21" s="25">
        <v>1.4927867152679058E-2</v>
      </c>
      <c r="L21" s="25">
        <v>9.0673041256233794E-2</v>
      </c>
      <c r="N21" s="155">
        <v>2.9963012773980866</v>
      </c>
      <c r="O21" s="155">
        <v>7.9068430132259921</v>
      </c>
    </row>
    <row r="22" spans="1:17">
      <c r="A22" s="112" t="s">
        <v>50</v>
      </c>
      <c r="B22" s="7">
        <v>136.14691500000001</v>
      </c>
      <c r="C22" s="7">
        <v>188.304</v>
      </c>
      <c r="D22" s="7"/>
      <c r="E22" s="8">
        <v>0.3067908217954452</v>
      </c>
      <c r="F22" s="8">
        <v>0.42640786787551677</v>
      </c>
      <c r="G22" s="8"/>
      <c r="H22" s="23">
        <v>9.2016880000000008</v>
      </c>
      <c r="I22" s="23">
        <v>15.5</v>
      </c>
      <c r="J22" s="23"/>
      <c r="K22" s="25">
        <v>0.18669218574463461</v>
      </c>
      <c r="L22" s="25">
        <v>0.31941639533445992</v>
      </c>
      <c r="N22" s="155">
        <v>6.758645981805758</v>
      </c>
      <c r="O22" s="155">
        <v>8.2313705497493412</v>
      </c>
    </row>
    <row r="23" spans="1:17" ht="13.5">
      <c r="A23" s="12" t="s">
        <v>102</v>
      </c>
      <c r="B23" s="28">
        <v>3983.7653929999992</v>
      </c>
      <c r="C23" s="26">
        <v>3344.1</v>
      </c>
      <c r="D23" s="26"/>
      <c r="E23" s="15">
        <v>8.9769397915386069</v>
      </c>
      <c r="F23" s="15">
        <v>7.5725983036075473</v>
      </c>
      <c r="G23" s="15"/>
      <c r="H23" s="26">
        <v>746.53126700000007</v>
      </c>
      <c r="I23" s="26">
        <v>712.8</v>
      </c>
      <c r="J23" s="26"/>
      <c r="K23" s="16">
        <v>15.146302935172482</v>
      </c>
      <c r="L23" s="16">
        <v>14.689032683509872</v>
      </c>
      <c r="M23" s="12"/>
      <c r="N23" s="14">
        <v>18.739338122464588</v>
      </c>
      <c r="O23" s="14">
        <v>21.315152058849915</v>
      </c>
    </row>
    <row r="24" spans="1:17" ht="13.5">
      <c r="A24" s="60"/>
      <c r="B24" s="26"/>
      <c r="C24" s="7"/>
      <c r="D24" s="7"/>
      <c r="E24" s="15"/>
      <c r="F24" s="15"/>
      <c r="G24" s="15"/>
      <c r="H24" s="78"/>
      <c r="I24" s="7"/>
      <c r="J24" s="7"/>
      <c r="K24" s="25"/>
      <c r="L24" s="25"/>
      <c r="N24" s="155"/>
      <c r="O24" s="155"/>
    </row>
    <row r="25" spans="1:17">
      <c r="A25" s="59" t="s">
        <v>51</v>
      </c>
      <c r="B25" s="23">
        <v>33825.038675000003</v>
      </c>
      <c r="C25" s="23">
        <v>36830.387999999999</v>
      </c>
      <c r="E25" s="8">
        <v>76.220687133204351</v>
      </c>
      <c r="F25" s="8">
        <v>83.401134442752237</v>
      </c>
      <c r="G25" s="8"/>
      <c r="H25" s="7">
        <v>3517.7414199999998</v>
      </c>
      <c r="I25" s="7">
        <v>3679.2</v>
      </c>
      <c r="J25" s="7"/>
      <c r="K25" s="25">
        <v>71.371126100367093</v>
      </c>
      <c r="L25" s="25">
        <v>75.819148497712575</v>
      </c>
      <c r="M25" s="2"/>
      <c r="N25" s="155">
        <v>10.399814923493208</v>
      </c>
      <c r="O25" s="155">
        <v>9.9895770850961441</v>
      </c>
      <c r="P25" s="31"/>
      <c r="Q25" s="31"/>
    </row>
    <row r="26" spans="1:17" ht="15.75">
      <c r="A26" s="59" t="s">
        <v>82</v>
      </c>
      <c r="B26" s="23">
        <v>5847.0216870000004</v>
      </c>
      <c r="C26" s="23">
        <v>3347.0439999999999</v>
      </c>
      <c r="E26" s="8">
        <v>13.175565442746318</v>
      </c>
      <c r="F26" s="8">
        <v>7.5792648893573205</v>
      </c>
      <c r="G26" s="8"/>
      <c r="H26" s="7">
        <v>616.29218000000003</v>
      </c>
      <c r="I26" s="7">
        <v>358.6</v>
      </c>
      <c r="J26" s="7"/>
      <c r="K26" s="25">
        <v>12.503894300863685</v>
      </c>
      <c r="L26" s="25">
        <v>7.3898528623830533</v>
      </c>
      <c r="M26" s="2"/>
      <c r="N26" s="155">
        <v>10.540275254498129</v>
      </c>
      <c r="O26" s="155">
        <v>10.713931457130531</v>
      </c>
      <c r="P26" s="31"/>
      <c r="Q26" s="31"/>
    </row>
    <row r="27" spans="1:17">
      <c r="A27" s="59" t="s">
        <v>52</v>
      </c>
      <c r="B27" s="23">
        <v>3.6702469999999998</v>
      </c>
      <c r="C27" s="23">
        <v>0.59699999999999998</v>
      </c>
      <c r="E27" s="8">
        <v>8.2704635159912884E-3</v>
      </c>
      <c r="F27" s="8">
        <v>1.351885765154662E-3</v>
      </c>
      <c r="G27" s="8"/>
      <c r="H27" s="7">
        <v>0.68511100000000003</v>
      </c>
      <c r="I27" s="7">
        <v>0.1</v>
      </c>
      <c r="J27" s="7"/>
      <c r="K27" s="25">
        <v>1.3900152892348919E-2</v>
      </c>
      <c r="L27" s="25">
        <v>2.0607509376416771E-3</v>
      </c>
      <c r="M27" s="2"/>
      <c r="N27" s="155">
        <v>18.666618350209131</v>
      </c>
      <c r="O27" s="155">
        <v>16.750418760469014</v>
      </c>
    </row>
    <row r="28" spans="1:17" ht="13.5">
      <c r="A28" s="60" t="s">
        <v>61</v>
      </c>
      <c r="B28" s="28">
        <v>39675.730609000006</v>
      </c>
      <c r="C28" s="28">
        <v>40178.029000000002</v>
      </c>
      <c r="D28" s="28"/>
      <c r="E28" s="15">
        <v>89.404523039466682</v>
      </c>
      <c r="F28" s="15">
        <v>90.981751217874717</v>
      </c>
      <c r="G28" s="15"/>
      <c r="H28" s="28">
        <v>4134.7187109999995</v>
      </c>
      <c r="I28" s="28">
        <v>4038</v>
      </c>
      <c r="J28" s="28"/>
      <c r="K28" s="16">
        <v>83.888920554123118</v>
      </c>
      <c r="L28" s="16">
        <v>83.213122861970916</v>
      </c>
      <c r="M28" s="12"/>
      <c r="N28" s="14">
        <v>10.421279325003995</v>
      </c>
      <c r="O28" s="14">
        <v>10.050269016431841</v>
      </c>
    </row>
    <row r="29" spans="1:17" ht="13.5">
      <c r="A29" s="59"/>
      <c r="B29" s="7"/>
      <c r="C29" s="7"/>
      <c r="D29" s="7"/>
      <c r="E29" s="15"/>
      <c r="F29" s="15"/>
      <c r="G29" s="15"/>
      <c r="H29" s="32"/>
      <c r="I29" s="32"/>
      <c r="J29" s="32"/>
      <c r="K29" s="25"/>
      <c r="L29" s="25"/>
      <c r="M29" s="2"/>
      <c r="N29" s="155"/>
      <c r="O29" s="155"/>
    </row>
    <row r="30" spans="1:17" ht="13.5">
      <c r="A30" s="61" t="s">
        <v>53</v>
      </c>
      <c r="B30" s="28">
        <v>-7.1362110000000003</v>
      </c>
      <c r="C30" s="28">
        <v>-6.6319999999999997</v>
      </c>
      <c r="D30" s="28"/>
      <c r="E30" s="15">
        <v>-1.6080599675693686E-2</v>
      </c>
      <c r="F30" s="15">
        <v>-1.5017933659138555E-2</v>
      </c>
      <c r="G30" s="15"/>
      <c r="H30" s="27">
        <v>-1.7732019999999999</v>
      </c>
      <c r="I30" s="27">
        <v>-4.7</v>
      </c>
      <c r="J30" s="27"/>
      <c r="K30" s="16">
        <v>-3.5976329250324235E-2</v>
      </c>
      <c r="L30" s="16">
        <v>-9.6855294069158812E-2</v>
      </c>
      <c r="M30" s="2"/>
      <c r="N30" s="14">
        <v>24.847948021716284</v>
      </c>
      <c r="O30" s="14">
        <v>70.868516284680339</v>
      </c>
    </row>
    <row r="31" spans="1:17" ht="13.5">
      <c r="A31" s="60" t="s">
        <v>54</v>
      </c>
      <c r="B31" s="13">
        <v>-42.586222999999997</v>
      </c>
      <c r="C31" s="13">
        <v>76.400000000000006</v>
      </c>
      <c r="D31" s="13"/>
      <c r="E31" s="15">
        <v>-9.5962970232076783E-2</v>
      </c>
      <c r="F31" s="15">
        <v>0.1730051464955045</v>
      </c>
      <c r="G31" s="15"/>
      <c r="H31" s="27">
        <v>-26.774875000000002</v>
      </c>
      <c r="I31" s="27">
        <v>60.4</v>
      </c>
      <c r="J31" s="27"/>
      <c r="K31" s="27" t="s">
        <v>33</v>
      </c>
      <c r="L31" s="27" t="s">
        <v>33</v>
      </c>
      <c r="M31" s="2"/>
      <c r="N31" s="14">
        <v>62.872152339032283</v>
      </c>
      <c r="O31" s="14">
        <v>79.057591623036643</v>
      </c>
    </row>
    <row r="32" spans="1:17" ht="13.5">
      <c r="A32" s="60" t="s">
        <v>190</v>
      </c>
      <c r="B32" s="13">
        <v>38.387906000000001</v>
      </c>
      <c r="C32" s="13">
        <v>25.1</v>
      </c>
      <c r="D32" s="13"/>
      <c r="E32" s="15">
        <v>8.6502564004085597E-2</v>
      </c>
      <c r="F32" s="15">
        <v>5.6838078233470715E-2</v>
      </c>
      <c r="G32" s="15"/>
      <c r="H32" s="27" t="s">
        <v>33</v>
      </c>
      <c r="I32" s="27" t="s">
        <v>33</v>
      </c>
      <c r="J32" s="27"/>
      <c r="K32" s="24" t="s">
        <v>33</v>
      </c>
      <c r="L32" s="24" t="s">
        <v>33</v>
      </c>
      <c r="M32" s="12"/>
      <c r="N32" s="152" t="s">
        <v>33</v>
      </c>
      <c r="O32" s="152" t="s">
        <v>33</v>
      </c>
    </row>
    <row r="33" spans="1:15" ht="13.5">
      <c r="A33" s="60" t="s">
        <v>156</v>
      </c>
      <c r="B33" s="13">
        <v>30.440314999999998</v>
      </c>
      <c r="C33" s="13">
        <v>29.957000000000001</v>
      </c>
      <c r="D33" s="13"/>
      <c r="E33" s="15">
        <v>6.8593616348649661E-2</v>
      </c>
      <c r="F33" s="15">
        <v>6.7836586041437538E-2</v>
      </c>
      <c r="G33" s="15"/>
      <c r="H33" s="27" t="s">
        <v>33</v>
      </c>
      <c r="I33" s="27" t="s">
        <v>33</v>
      </c>
      <c r="J33" s="27"/>
      <c r="K33" s="24" t="s">
        <v>33</v>
      </c>
      <c r="L33" s="24" t="s">
        <v>33</v>
      </c>
      <c r="M33" s="12"/>
      <c r="N33" s="152" t="s">
        <v>33</v>
      </c>
      <c r="O33" s="152" t="s">
        <v>33</v>
      </c>
    </row>
    <row r="34" spans="1:15" ht="13.5">
      <c r="A34" s="60" t="s">
        <v>191</v>
      </c>
      <c r="B34" s="13">
        <v>2.0156339999999999</v>
      </c>
      <c r="C34" s="13">
        <v>2.2000000000000002</v>
      </c>
      <c r="D34" s="13"/>
      <c r="E34" s="15">
        <v>4.5419906231356057E-3</v>
      </c>
      <c r="F34" s="15">
        <v>4.9818235901846848E-3</v>
      </c>
      <c r="G34" s="15"/>
      <c r="H34" s="27" t="s">
        <v>33</v>
      </c>
      <c r="I34" s="27" t="s">
        <v>33</v>
      </c>
      <c r="J34" s="27"/>
      <c r="K34" s="24" t="s">
        <v>33</v>
      </c>
      <c r="L34" s="24" t="s">
        <v>33</v>
      </c>
      <c r="M34" s="12"/>
      <c r="N34" s="152" t="s">
        <v>33</v>
      </c>
      <c r="O34" s="152" t="s">
        <v>33</v>
      </c>
    </row>
    <row r="35" spans="1:15" ht="13.5">
      <c r="A35" s="60" t="s">
        <v>56</v>
      </c>
      <c r="B35" s="13">
        <v>16.899999999999999</v>
      </c>
      <c r="C35" s="29" t="s">
        <v>33</v>
      </c>
      <c r="D35" s="29"/>
      <c r="E35" s="15">
        <v>3.8082132733914857E-2</v>
      </c>
      <c r="F35" s="29" t="s">
        <v>33</v>
      </c>
      <c r="G35" s="29"/>
      <c r="H35" s="27" t="s">
        <v>33</v>
      </c>
      <c r="I35" s="27" t="s">
        <v>33</v>
      </c>
      <c r="J35" s="27"/>
      <c r="K35" s="24" t="s">
        <v>33</v>
      </c>
      <c r="L35" s="24" t="s">
        <v>33</v>
      </c>
      <c r="M35" s="12"/>
      <c r="N35" s="152" t="s">
        <v>33</v>
      </c>
      <c r="O35" s="152" t="s">
        <v>33</v>
      </c>
    </row>
    <row r="36" spans="1:15" ht="27" customHeight="1">
      <c r="A36" s="61" t="s">
        <v>57</v>
      </c>
      <c r="B36" s="13">
        <v>340.94161100000002</v>
      </c>
      <c r="C36" s="13">
        <v>312.39999999999998</v>
      </c>
      <c r="D36" s="13"/>
      <c r="E36" s="15">
        <v>0.76827122394182057</v>
      </c>
      <c r="F36" s="15">
        <v>0.70741894980622511</v>
      </c>
      <c r="G36" s="15"/>
      <c r="H36" s="27" t="s">
        <v>33</v>
      </c>
      <c r="I36" s="27" t="s">
        <v>33</v>
      </c>
      <c r="J36" s="27"/>
      <c r="K36" s="24" t="s">
        <v>33</v>
      </c>
      <c r="L36" s="24" t="s">
        <v>33</v>
      </c>
      <c r="M36" s="2"/>
      <c r="N36" s="156" t="s">
        <v>33</v>
      </c>
      <c r="O36" s="156" t="s">
        <v>33</v>
      </c>
    </row>
    <row r="37" spans="1:15" ht="13.5">
      <c r="A37" s="60"/>
      <c r="B37" s="7"/>
      <c r="C37" s="7"/>
      <c r="D37" s="7"/>
      <c r="E37" s="15"/>
      <c r="F37" s="15"/>
      <c r="G37" s="15"/>
      <c r="H37" s="2"/>
      <c r="I37" s="2"/>
      <c r="J37" s="2"/>
      <c r="K37" s="25"/>
      <c r="L37" s="25"/>
      <c r="M37" s="2"/>
      <c r="N37" s="157"/>
      <c r="O37" s="155"/>
    </row>
    <row r="38" spans="1:15" s="2" customFormat="1" ht="13.5">
      <c r="A38" s="62" t="s">
        <v>60</v>
      </c>
      <c r="B38" s="13">
        <v>44046.014882000018</v>
      </c>
      <c r="C38" s="13">
        <v>43970.1</v>
      </c>
      <c r="D38" s="13"/>
      <c r="E38" s="15">
        <v>99.252436990314436</v>
      </c>
      <c r="F38" s="15">
        <v>99.568764292172546</v>
      </c>
      <c r="G38" s="15"/>
      <c r="H38" s="13">
        <v>4852.7019009999995</v>
      </c>
      <c r="I38" s="13">
        <v>4806.5</v>
      </c>
      <c r="J38" s="13"/>
      <c r="K38" s="16">
        <v>98.456014229653661</v>
      </c>
      <c r="L38" s="16">
        <v>99.049993817747193</v>
      </c>
      <c r="N38" s="14">
        <v>11.017346095896452</v>
      </c>
      <c r="O38" s="14">
        <v>10.931291946117931</v>
      </c>
    </row>
    <row r="39" spans="1:15" s="2" customFormat="1">
      <c r="A39" s="63" t="s">
        <v>58</v>
      </c>
      <c r="B39" s="7">
        <v>330.29746699999998</v>
      </c>
      <c r="C39" s="7">
        <v>187.93600000000001</v>
      </c>
      <c r="D39" s="7"/>
      <c r="E39" s="8">
        <v>0.74428591597454807</v>
      </c>
      <c r="F39" s="8">
        <v>0.42557454465679495</v>
      </c>
      <c r="G39" s="8"/>
      <c r="H39" s="23">
        <v>76.099999999999994</v>
      </c>
      <c r="I39" s="23">
        <v>46.1</v>
      </c>
      <c r="J39" s="23"/>
      <c r="K39" s="25">
        <v>1.543985770346342</v>
      </c>
      <c r="L39" s="25">
        <v>0.95000618225281308</v>
      </c>
      <c r="N39" s="155">
        <v>23.039837601903258</v>
      </c>
      <c r="O39" s="155">
        <v>24.529627107100289</v>
      </c>
    </row>
    <row r="40" spans="1:15" s="2" customFormat="1" ht="13.5">
      <c r="A40" s="63" t="s">
        <v>202</v>
      </c>
      <c r="B40" s="7">
        <v>1.5</v>
      </c>
      <c r="C40" s="7">
        <v>2.5</v>
      </c>
      <c r="D40" s="7"/>
      <c r="E40" s="8">
        <v>3.3800709527143365E-3</v>
      </c>
      <c r="F40" s="8">
        <v>5.6611631706644135E-3</v>
      </c>
      <c r="G40" s="8"/>
      <c r="H40" s="27" t="s">
        <v>33</v>
      </c>
      <c r="I40" s="27" t="s">
        <v>33</v>
      </c>
      <c r="J40" s="27"/>
      <c r="K40" s="24" t="s">
        <v>33</v>
      </c>
      <c r="L40" s="24" t="s">
        <v>33</v>
      </c>
      <c r="N40" s="152" t="s">
        <v>33</v>
      </c>
      <c r="O40" s="152" t="s">
        <v>33</v>
      </c>
    </row>
    <row r="41" spans="1:15" ht="13.5">
      <c r="A41" s="64" t="s">
        <v>59</v>
      </c>
      <c r="B41" s="18">
        <v>44377.766649999998</v>
      </c>
      <c r="C41" s="18">
        <v>44160.536</v>
      </c>
      <c r="D41" s="18"/>
      <c r="E41" s="19">
        <v>100</v>
      </c>
      <c r="F41" s="19">
        <v>100</v>
      </c>
      <c r="G41" s="19"/>
      <c r="H41" s="18">
        <v>4928.8019009999998</v>
      </c>
      <c r="I41" s="18">
        <v>4852.5999999999995</v>
      </c>
      <c r="J41" s="18"/>
      <c r="K41" s="71">
        <v>100</v>
      </c>
      <c r="L41" s="71">
        <v>100</v>
      </c>
      <c r="M41" s="3"/>
      <c r="N41" s="158">
        <v>11.106466758168867</v>
      </c>
      <c r="O41" s="158">
        <v>10.988544160786452</v>
      </c>
    </row>
    <row r="42" spans="1:15">
      <c r="A42" s="65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2"/>
      <c r="N42" s="159"/>
      <c r="O42" s="159"/>
    </row>
    <row r="43" spans="1:15" ht="15.75">
      <c r="A43" s="21" t="s">
        <v>83</v>
      </c>
      <c r="B43" s="2"/>
      <c r="C43" s="7"/>
      <c r="D43" s="7"/>
      <c r="E43" s="7"/>
      <c r="F43" s="2"/>
      <c r="G43" s="2"/>
      <c r="H43" s="2"/>
      <c r="I43" s="2"/>
      <c r="J43" s="2"/>
      <c r="K43" s="2"/>
      <c r="L43" s="2"/>
      <c r="M43" s="2"/>
      <c r="N43" s="160"/>
      <c r="O43" s="159"/>
    </row>
    <row r="44" spans="1:15">
      <c r="N44" s="159"/>
      <c r="O44" s="159"/>
    </row>
    <row r="45" spans="1:15">
      <c r="A45" s="2" t="s">
        <v>220</v>
      </c>
      <c r="B45" s="22"/>
      <c r="C45" s="22"/>
      <c r="D45" s="22"/>
      <c r="E45" s="22"/>
      <c r="N45" s="159"/>
      <c r="O45" s="159"/>
    </row>
    <row r="46" spans="1:15">
      <c r="B46" s="22"/>
      <c r="C46" s="22"/>
      <c r="D46" s="22"/>
      <c r="E46" s="22"/>
      <c r="N46" s="159"/>
      <c r="O46" s="159"/>
    </row>
    <row r="47" spans="1:15">
      <c r="B47" s="22"/>
      <c r="C47" s="22"/>
      <c r="D47" s="22"/>
      <c r="E47" s="22"/>
      <c r="N47" s="159"/>
      <c r="O47" s="159"/>
    </row>
  </sheetData>
  <mergeCells count="8">
    <mergeCell ref="N3:O3"/>
    <mergeCell ref="B4:C4"/>
    <mergeCell ref="H4:I4"/>
    <mergeCell ref="N4:O4"/>
    <mergeCell ref="B3:F3"/>
    <mergeCell ref="E4:F4"/>
    <mergeCell ref="H3:L3"/>
    <mergeCell ref="K4:L4"/>
  </mergeCells>
  <pageMargins left="0.19685039370078741" right="0.19685039370078741" top="0.27559055118110237" bottom="0.19685039370078741" header="0.19685039370078741" footer="0.19685039370078741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"/>
  <sheetViews>
    <sheetView zoomScale="75" zoomScaleNormal="75" workbookViewId="0">
      <selection activeCell="A2" sqref="A2"/>
    </sheetView>
  </sheetViews>
  <sheetFormatPr defaultRowHeight="12.75"/>
  <cols>
    <col min="1" max="1" width="21" style="35" customWidth="1"/>
    <col min="2" max="2" width="12.28515625" style="1" customWidth="1"/>
    <col min="3" max="3" width="14" style="1" bestFit="1" customWidth="1"/>
    <col min="4" max="4" width="9.140625" style="1"/>
    <col min="5" max="5" width="10.85546875" style="1" customWidth="1"/>
    <col min="6" max="6" width="12.28515625" style="1" customWidth="1"/>
    <col min="7" max="7" width="14.140625" style="1" customWidth="1"/>
    <col min="8" max="8" width="2" style="1" customWidth="1"/>
    <col min="9" max="10" width="12" style="1" customWidth="1"/>
    <col min="11" max="11" width="2" style="1" customWidth="1"/>
    <col min="12" max="12" width="9.140625" style="1"/>
    <col min="13" max="13" width="10" style="1" customWidth="1"/>
    <col min="14" max="14" width="12.140625" style="1" customWidth="1"/>
    <col min="15" max="15" width="12.42578125" style="1" customWidth="1"/>
    <col min="16" max="16" width="11.7109375" style="1" customWidth="1"/>
    <col min="17" max="16384" width="9.140625" style="1"/>
  </cols>
  <sheetData>
    <row r="1" spans="1:17">
      <c r="A1" s="35" t="s">
        <v>222</v>
      </c>
    </row>
    <row r="2" spans="1:17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6" t="s">
        <v>77</v>
      </c>
    </row>
    <row r="3" spans="1:17" s="147" customFormat="1">
      <c r="A3" s="145"/>
      <c r="B3" s="198" t="s">
        <v>114</v>
      </c>
      <c r="C3" s="198" t="s">
        <v>113</v>
      </c>
      <c r="D3" s="200" t="s">
        <v>203</v>
      </c>
      <c r="E3" s="200"/>
      <c r="F3" s="200"/>
      <c r="G3" s="200"/>
      <c r="H3" s="146"/>
      <c r="I3" s="200" t="s">
        <v>192</v>
      </c>
      <c r="J3" s="200"/>
      <c r="K3" s="145"/>
      <c r="L3" s="198" t="s">
        <v>108</v>
      </c>
      <c r="M3" s="200" t="s">
        <v>204</v>
      </c>
      <c r="N3" s="200"/>
      <c r="O3" s="200"/>
      <c r="P3" s="198" t="s">
        <v>112</v>
      </c>
    </row>
    <row r="4" spans="1:17" s="145" customFormat="1" ht="67.5" customHeight="1">
      <c r="A4" s="148"/>
      <c r="B4" s="199"/>
      <c r="C4" s="199"/>
      <c r="D4" s="149" t="s">
        <v>110</v>
      </c>
      <c r="E4" s="149" t="s">
        <v>111</v>
      </c>
      <c r="F4" s="149" t="s">
        <v>109</v>
      </c>
      <c r="G4" s="149" t="s">
        <v>107</v>
      </c>
      <c r="H4" s="125"/>
      <c r="I4" s="149" t="s">
        <v>193</v>
      </c>
      <c r="J4" s="149" t="s">
        <v>194</v>
      </c>
      <c r="K4" s="125"/>
      <c r="L4" s="199"/>
      <c r="M4" s="149" t="s">
        <v>195</v>
      </c>
      <c r="N4" s="149" t="s">
        <v>196</v>
      </c>
      <c r="O4" s="149" t="s">
        <v>205</v>
      </c>
      <c r="P4" s="199"/>
    </row>
    <row r="5" spans="1:17" s="145" customFormat="1" ht="12.75" customHeight="1">
      <c r="A5" s="165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</row>
    <row r="6" spans="1:17">
      <c r="A6" s="90" t="s">
        <v>6</v>
      </c>
      <c r="B6" s="92">
        <v>611817</v>
      </c>
      <c r="C6" s="92">
        <v>508479</v>
      </c>
      <c r="D6" s="150" t="s">
        <v>33</v>
      </c>
      <c r="E6" s="92">
        <v>103338</v>
      </c>
      <c r="F6" s="150" t="s">
        <v>33</v>
      </c>
      <c r="G6" s="150" t="s">
        <v>33</v>
      </c>
      <c r="H6" s="92"/>
      <c r="I6" s="92">
        <v>6389</v>
      </c>
      <c r="J6" s="150" t="s">
        <v>33</v>
      </c>
      <c r="K6" s="92"/>
      <c r="L6" s="150" t="s">
        <v>33</v>
      </c>
      <c r="M6" s="150" t="s">
        <v>33</v>
      </c>
      <c r="N6" s="150" t="s">
        <v>33</v>
      </c>
      <c r="O6" s="150" t="s">
        <v>33</v>
      </c>
      <c r="P6" s="92">
        <v>6389</v>
      </c>
    </row>
    <row r="7" spans="1:17">
      <c r="A7" s="90" t="s">
        <v>7</v>
      </c>
      <c r="B7" s="92">
        <v>416372</v>
      </c>
      <c r="C7" s="92">
        <v>400035</v>
      </c>
      <c r="D7" s="150" t="s">
        <v>33</v>
      </c>
      <c r="E7" s="150" t="s">
        <v>33</v>
      </c>
      <c r="F7" s="150" t="s">
        <v>33</v>
      </c>
      <c r="G7" s="150" t="s">
        <v>33</v>
      </c>
      <c r="H7" s="92"/>
      <c r="I7" s="92">
        <v>19326</v>
      </c>
      <c r="J7" s="150" t="s">
        <v>33</v>
      </c>
      <c r="K7" s="92"/>
      <c r="L7" s="150" t="s">
        <v>33</v>
      </c>
      <c r="M7" s="150" t="s">
        <v>33</v>
      </c>
      <c r="N7" s="150" t="s">
        <v>33</v>
      </c>
      <c r="O7" s="150" t="s">
        <v>33</v>
      </c>
      <c r="P7" s="150" t="s">
        <v>33</v>
      </c>
    </row>
    <row r="8" spans="1:17">
      <c r="A8" s="90" t="s">
        <v>8</v>
      </c>
      <c r="B8" s="92">
        <v>739941</v>
      </c>
      <c r="C8" s="92">
        <v>667365</v>
      </c>
      <c r="D8" s="150" t="s">
        <v>33</v>
      </c>
      <c r="E8" s="150" t="s">
        <v>33</v>
      </c>
      <c r="F8" s="150" t="s">
        <v>33</v>
      </c>
      <c r="G8" s="150" t="s">
        <v>33</v>
      </c>
      <c r="H8" s="92"/>
      <c r="I8" s="92">
        <v>31826</v>
      </c>
      <c r="J8" s="150" t="s">
        <v>33</v>
      </c>
      <c r="K8" s="92"/>
      <c r="L8" s="150" t="s">
        <v>33</v>
      </c>
      <c r="M8" s="92">
        <v>44245</v>
      </c>
      <c r="N8" s="92">
        <v>414</v>
      </c>
      <c r="O8" s="150" t="s">
        <v>33</v>
      </c>
      <c r="P8" s="150" t="s">
        <v>33</v>
      </c>
    </row>
    <row r="9" spans="1:17">
      <c r="A9" s="90" t="s">
        <v>9</v>
      </c>
      <c r="B9" s="92">
        <v>1031321</v>
      </c>
      <c r="C9" s="92">
        <v>997381</v>
      </c>
      <c r="D9" s="92">
        <v>855</v>
      </c>
      <c r="E9" s="92">
        <v>33085</v>
      </c>
      <c r="F9" s="150" t="s">
        <v>33</v>
      </c>
      <c r="G9" s="150" t="s">
        <v>33</v>
      </c>
      <c r="H9" s="92"/>
      <c r="I9" s="92">
        <v>4300</v>
      </c>
      <c r="J9" s="92">
        <v>11500</v>
      </c>
      <c r="K9" s="92"/>
      <c r="L9" s="150" t="s">
        <v>33</v>
      </c>
      <c r="M9" s="150" t="s">
        <v>33</v>
      </c>
      <c r="N9" s="150" t="s">
        <v>33</v>
      </c>
      <c r="O9" s="150" t="s">
        <v>33</v>
      </c>
      <c r="P9" s="92">
        <v>15800</v>
      </c>
    </row>
    <row r="10" spans="1:17">
      <c r="A10" s="90" t="s">
        <v>76</v>
      </c>
      <c r="B10" s="92">
        <v>5771994</v>
      </c>
      <c r="C10" s="92">
        <v>5769994</v>
      </c>
      <c r="D10" s="150" t="s">
        <v>33</v>
      </c>
      <c r="E10" s="150" t="s">
        <v>33</v>
      </c>
      <c r="F10" s="150" t="s">
        <v>33</v>
      </c>
      <c r="G10" s="150" t="s">
        <v>33</v>
      </c>
      <c r="H10" s="92"/>
      <c r="I10" s="92">
        <v>2000</v>
      </c>
      <c r="J10" s="150" t="s">
        <v>33</v>
      </c>
      <c r="K10" s="92"/>
      <c r="L10" s="150" t="s">
        <v>33</v>
      </c>
      <c r="M10" s="150" t="s">
        <v>33</v>
      </c>
      <c r="N10" s="150" t="s">
        <v>33</v>
      </c>
      <c r="O10" s="150" t="s">
        <v>33</v>
      </c>
      <c r="P10" s="150" t="s">
        <v>33</v>
      </c>
    </row>
    <row r="11" spans="1:17">
      <c r="A11" s="90" t="s">
        <v>11</v>
      </c>
      <c r="B11" s="92">
        <v>81703</v>
      </c>
      <c r="C11" s="92">
        <v>80656</v>
      </c>
      <c r="D11" s="150" t="s">
        <v>33</v>
      </c>
      <c r="E11" s="150" t="s">
        <v>33</v>
      </c>
      <c r="F11" s="150" t="s">
        <v>33</v>
      </c>
      <c r="G11" s="150" t="s">
        <v>33</v>
      </c>
      <c r="H11" s="92"/>
      <c r="I11" s="92">
        <v>1253</v>
      </c>
      <c r="J11" s="150" t="s">
        <v>33</v>
      </c>
      <c r="K11" s="92"/>
      <c r="L11" s="150" t="s">
        <v>33</v>
      </c>
      <c r="M11" s="150" t="s">
        <v>33</v>
      </c>
      <c r="N11" s="150" t="s">
        <v>33</v>
      </c>
      <c r="O11" s="150" t="s">
        <v>33</v>
      </c>
      <c r="P11" s="150" t="s">
        <v>33</v>
      </c>
    </row>
    <row r="12" spans="1:17">
      <c r="A12" s="90" t="s">
        <v>13</v>
      </c>
      <c r="B12" s="92">
        <v>2231798</v>
      </c>
      <c r="C12" s="92">
        <v>2223798</v>
      </c>
      <c r="D12" s="150" t="s">
        <v>33</v>
      </c>
      <c r="E12" s="150" t="s">
        <v>33</v>
      </c>
      <c r="F12" s="150" t="s">
        <v>33</v>
      </c>
      <c r="G12" s="150" t="s">
        <v>33</v>
      </c>
      <c r="H12" s="92"/>
      <c r="I12" s="92">
        <v>78000</v>
      </c>
      <c r="J12" s="92">
        <v>30000</v>
      </c>
      <c r="K12" s="92"/>
      <c r="L12" s="150" t="s">
        <v>33</v>
      </c>
      <c r="M12" s="150" t="s">
        <v>33</v>
      </c>
      <c r="N12" s="150" t="s">
        <v>33</v>
      </c>
      <c r="O12" s="150" t="s">
        <v>33</v>
      </c>
      <c r="P12" s="92">
        <v>70000</v>
      </c>
    </row>
    <row r="13" spans="1:17">
      <c r="A13" s="90" t="s">
        <v>14</v>
      </c>
      <c r="B13" s="92">
        <v>5125032</v>
      </c>
      <c r="C13" s="92">
        <v>4676132</v>
      </c>
      <c r="D13" s="150" t="s">
        <v>33</v>
      </c>
      <c r="E13" s="92">
        <v>334888</v>
      </c>
      <c r="F13" s="150" t="s">
        <v>33</v>
      </c>
      <c r="G13" s="150" t="s">
        <v>33</v>
      </c>
      <c r="H13" s="92"/>
      <c r="I13" s="92">
        <v>178265</v>
      </c>
      <c r="J13" s="92">
        <v>69600</v>
      </c>
      <c r="K13" s="92"/>
      <c r="L13" s="92">
        <v>10347</v>
      </c>
      <c r="M13" s="150" t="s">
        <v>33</v>
      </c>
      <c r="N13" s="150" t="s">
        <v>33</v>
      </c>
      <c r="O13" s="150" t="s">
        <v>33</v>
      </c>
      <c r="P13" s="92">
        <v>144200</v>
      </c>
    </row>
    <row r="14" spans="1:17">
      <c r="A14" s="90" t="s">
        <v>15</v>
      </c>
      <c r="B14" s="92">
        <v>8425326</v>
      </c>
      <c r="C14" s="92">
        <v>7477752</v>
      </c>
      <c r="D14" s="150" t="s">
        <v>33</v>
      </c>
      <c r="E14" s="92">
        <v>525622</v>
      </c>
      <c r="F14" s="92">
        <v>4017</v>
      </c>
      <c r="G14" s="92">
        <v>33025</v>
      </c>
      <c r="H14" s="92"/>
      <c r="I14" s="92">
        <v>272600</v>
      </c>
      <c r="J14" s="92">
        <v>183400</v>
      </c>
      <c r="K14" s="92"/>
      <c r="L14" s="92">
        <v>2310</v>
      </c>
      <c r="M14" s="150" t="s">
        <v>33</v>
      </c>
      <c r="N14" s="150" t="s">
        <v>33</v>
      </c>
      <c r="O14" s="150" t="s">
        <v>33</v>
      </c>
      <c r="P14" s="92">
        <v>74000</v>
      </c>
    </row>
    <row r="15" spans="1:17">
      <c r="A15" s="90" t="s">
        <v>12</v>
      </c>
      <c r="B15" s="92">
        <v>1340521</v>
      </c>
      <c r="C15" s="92">
        <v>1339421</v>
      </c>
      <c r="D15" s="150" t="s">
        <v>33</v>
      </c>
      <c r="E15" s="150" t="s">
        <v>33</v>
      </c>
      <c r="F15" s="150" t="s">
        <v>33</v>
      </c>
      <c r="G15" s="150" t="s">
        <v>33</v>
      </c>
      <c r="H15" s="92"/>
      <c r="I15" s="92">
        <v>25000</v>
      </c>
      <c r="J15" s="150" t="s">
        <v>33</v>
      </c>
      <c r="K15" s="92"/>
      <c r="L15" s="150" t="s">
        <v>33</v>
      </c>
      <c r="M15" s="150" t="s">
        <v>33</v>
      </c>
      <c r="N15" s="150" t="s">
        <v>33</v>
      </c>
      <c r="O15" s="150" t="s">
        <v>33</v>
      </c>
      <c r="P15" s="92">
        <v>23900</v>
      </c>
      <c r="Q15" s="38"/>
    </row>
    <row r="16" spans="1:17">
      <c r="A16" s="90" t="s">
        <v>16</v>
      </c>
      <c r="B16" s="92">
        <v>4234364</v>
      </c>
      <c r="C16" s="92">
        <v>4048143</v>
      </c>
      <c r="D16" s="150" t="s">
        <v>33</v>
      </c>
      <c r="E16" s="150" t="s">
        <v>33</v>
      </c>
      <c r="F16" s="150" t="s">
        <v>33</v>
      </c>
      <c r="G16" s="92">
        <v>850</v>
      </c>
      <c r="H16" s="92"/>
      <c r="I16" s="92">
        <v>147950</v>
      </c>
      <c r="J16" s="92">
        <v>169000</v>
      </c>
      <c r="K16" s="92"/>
      <c r="L16" s="92">
        <v>13321</v>
      </c>
      <c r="M16" s="150" t="s">
        <v>33</v>
      </c>
      <c r="N16" s="150" t="s">
        <v>33</v>
      </c>
      <c r="O16" s="150" t="s">
        <v>33</v>
      </c>
      <c r="P16" s="92">
        <v>144900</v>
      </c>
      <c r="Q16" s="38"/>
    </row>
    <row r="17" spans="1:16">
      <c r="A17" s="90" t="s">
        <v>17</v>
      </c>
      <c r="B17" s="92">
        <v>43749</v>
      </c>
      <c r="C17" s="92">
        <v>40902</v>
      </c>
      <c r="D17" s="150" t="s">
        <v>33</v>
      </c>
      <c r="E17" s="150" t="s">
        <v>33</v>
      </c>
      <c r="F17" s="150" t="s">
        <v>33</v>
      </c>
      <c r="G17" s="150" t="s">
        <v>33</v>
      </c>
      <c r="H17" s="92"/>
      <c r="I17" s="92"/>
      <c r="J17" s="150" t="s">
        <v>33</v>
      </c>
      <c r="K17" s="92"/>
      <c r="L17" s="150" t="s">
        <v>33</v>
      </c>
      <c r="M17" s="150" t="s">
        <v>33</v>
      </c>
      <c r="N17" s="150" t="s">
        <v>33</v>
      </c>
      <c r="O17" s="92">
        <v>3359</v>
      </c>
      <c r="P17" s="150" t="s">
        <v>33</v>
      </c>
    </row>
    <row r="18" spans="1:16">
      <c r="A18" s="90" t="s">
        <v>18</v>
      </c>
      <c r="B18" s="92">
        <v>119268</v>
      </c>
      <c r="C18" s="92">
        <v>111260</v>
      </c>
      <c r="D18" s="150" t="s">
        <v>33</v>
      </c>
      <c r="E18" s="150" t="s">
        <v>33</v>
      </c>
      <c r="F18" s="150" t="s">
        <v>33</v>
      </c>
      <c r="G18" s="150" t="s">
        <v>33</v>
      </c>
      <c r="H18" s="92"/>
      <c r="I18" s="92">
        <v>5130</v>
      </c>
      <c r="J18" s="150" t="s">
        <v>33</v>
      </c>
      <c r="K18" s="92"/>
      <c r="L18" s="150" t="s">
        <v>33</v>
      </c>
      <c r="M18" s="92">
        <v>3308</v>
      </c>
      <c r="N18" s="150" t="s">
        <v>33</v>
      </c>
      <c r="O18" s="150" t="s">
        <v>33</v>
      </c>
      <c r="P18" s="150" t="s">
        <v>33</v>
      </c>
    </row>
    <row r="19" spans="1:16">
      <c r="A19" s="90" t="s">
        <v>19</v>
      </c>
      <c r="B19" s="92">
        <v>307729</v>
      </c>
      <c r="C19" s="92">
        <v>289729</v>
      </c>
      <c r="D19" s="150" t="s">
        <v>33</v>
      </c>
      <c r="E19" s="150" t="s">
        <v>33</v>
      </c>
      <c r="F19" s="150" t="s">
        <v>33</v>
      </c>
      <c r="G19" s="150" t="s">
        <v>33</v>
      </c>
      <c r="H19" s="92"/>
      <c r="I19" s="92">
        <v>9503</v>
      </c>
      <c r="J19" s="150" t="s">
        <v>33</v>
      </c>
      <c r="K19" s="92"/>
      <c r="L19" s="150" t="s">
        <v>33</v>
      </c>
      <c r="M19" s="92">
        <v>10260</v>
      </c>
      <c r="N19" s="150" t="s">
        <v>33</v>
      </c>
      <c r="O19" s="150" t="s">
        <v>33</v>
      </c>
      <c r="P19" s="150" t="s">
        <v>33</v>
      </c>
    </row>
    <row r="20" spans="1:16">
      <c r="A20" s="90" t="s">
        <v>20</v>
      </c>
      <c r="B20" s="92">
        <v>37679</v>
      </c>
      <c r="C20" s="92">
        <v>37679</v>
      </c>
      <c r="D20" s="150" t="s">
        <v>33</v>
      </c>
      <c r="E20" s="150" t="s">
        <v>33</v>
      </c>
      <c r="F20" s="150" t="s">
        <v>33</v>
      </c>
      <c r="G20" s="150" t="s">
        <v>33</v>
      </c>
      <c r="H20" s="92"/>
      <c r="I20" s="92"/>
      <c r="J20" s="150" t="s">
        <v>33</v>
      </c>
      <c r="K20" s="92"/>
      <c r="L20" s="150" t="s">
        <v>33</v>
      </c>
      <c r="M20" s="150" t="s">
        <v>33</v>
      </c>
      <c r="N20" s="150" t="s">
        <v>33</v>
      </c>
      <c r="O20" s="150" t="s">
        <v>33</v>
      </c>
      <c r="P20" s="150" t="s">
        <v>33</v>
      </c>
    </row>
    <row r="21" spans="1:16">
      <c r="A21" s="90" t="s">
        <v>21</v>
      </c>
      <c r="B21" s="92">
        <v>1073824</v>
      </c>
      <c r="C21" s="92">
        <v>958593</v>
      </c>
      <c r="D21" s="150" t="s">
        <v>33</v>
      </c>
      <c r="E21" s="150" t="s">
        <v>33</v>
      </c>
      <c r="F21" s="150" t="s">
        <v>33</v>
      </c>
      <c r="G21" s="150" t="s">
        <v>33</v>
      </c>
      <c r="H21" s="92"/>
      <c r="I21" s="92">
        <v>46164</v>
      </c>
      <c r="J21" s="92">
        <v>31126</v>
      </c>
      <c r="K21" s="92"/>
      <c r="L21" s="150" t="s">
        <v>33</v>
      </c>
      <c r="M21" s="92">
        <v>41010</v>
      </c>
      <c r="N21" s="92">
        <v>4756</v>
      </c>
      <c r="O21" s="150" t="s">
        <v>33</v>
      </c>
      <c r="P21" s="150" t="s">
        <v>33</v>
      </c>
    </row>
    <row r="22" spans="1:16">
      <c r="A22" s="90" t="s">
        <v>22</v>
      </c>
      <c r="B22" s="92">
        <v>4726</v>
      </c>
      <c r="C22" s="92">
        <v>4726</v>
      </c>
      <c r="D22" s="150" t="s">
        <v>33</v>
      </c>
      <c r="E22" s="150" t="s">
        <v>33</v>
      </c>
      <c r="F22" s="150" t="s">
        <v>33</v>
      </c>
      <c r="G22" s="150" t="s">
        <v>33</v>
      </c>
      <c r="H22" s="92"/>
      <c r="I22" s="92"/>
      <c r="J22" s="150" t="s">
        <v>33</v>
      </c>
      <c r="K22" s="92"/>
      <c r="L22" s="150" t="s">
        <v>33</v>
      </c>
      <c r="M22" s="150" t="s">
        <v>33</v>
      </c>
      <c r="N22" s="150" t="s">
        <v>33</v>
      </c>
      <c r="O22" s="150" t="s">
        <v>33</v>
      </c>
      <c r="P22" s="92"/>
    </row>
    <row r="23" spans="1:16">
      <c r="A23" s="90" t="s">
        <v>23</v>
      </c>
      <c r="B23" s="92">
        <v>853169</v>
      </c>
      <c r="C23" s="92">
        <v>852443</v>
      </c>
      <c r="D23" s="150" t="s">
        <v>33</v>
      </c>
      <c r="E23" s="150" t="s">
        <v>33</v>
      </c>
      <c r="F23" s="150" t="s">
        <v>33</v>
      </c>
      <c r="G23" s="150" t="s">
        <v>33</v>
      </c>
      <c r="H23" s="92"/>
      <c r="I23" s="92">
        <v>14000</v>
      </c>
      <c r="J23" s="92">
        <v>7965</v>
      </c>
      <c r="K23" s="92"/>
      <c r="L23" s="92">
        <v>726</v>
      </c>
      <c r="M23" s="150" t="s">
        <v>33</v>
      </c>
      <c r="N23" s="150" t="s">
        <v>33</v>
      </c>
      <c r="O23" s="150" t="s">
        <v>33</v>
      </c>
      <c r="P23" s="92">
        <v>21965</v>
      </c>
    </row>
    <row r="24" spans="1:16">
      <c r="A24" s="90" t="s">
        <v>24</v>
      </c>
      <c r="B24" s="92">
        <v>747425</v>
      </c>
      <c r="C24" s="92">
        <v>676748</v>
      </c>
      <c r="D24" s="150" t="s">
        <v>33</v>
      </c>
      <c r="E24" s="92">
        <v>70677</v>
      </c>
      <c r="F24" s="92"/>
      <c r="G24" s="150" t="s">
        <v>33</v>
      </c>
      <c r="H24" s="92"/>
      <c r="I24" s="92">
        <v>11900</v>
      </c>
      <c r="J24" s="150" t="s">
        <v>33</v>
      </c>
      <c r="K24" s="92"/>
      <c r="L24" s="150" t="s">
        <v>33</v>
      </c>
      <c r="M24" s="150" t="s">
        <v>33</v>
      </c>
      <c r="N24" s="150" t="s">
        <v>33</v>
      </c>
      <c r="O24" s="150" t="s">
        <v>33</v>
      </c>
      <c r="P24" s="92">
        <v>11900</v>
      </c>
    </row>
    <row r="25" spans="1:16">
      <c r="A25" s="90" t="s">
        <v>25</v>
      </c>
      <c r="B25" s="92">
        <v>2477294</v>
      </c>
      <c r="C25" s="92">
        <v>2280455</v>
      </c>
      <c r="D25" s="150" t="s">
        <v>33</v>
      </c>
      <c r="E25" s="150" t="s">
        <v>33</v>
      </c>
      <c r="F25" s="92"/>
      <c r="G25" s="150" t="s">
        <v>33</v>
      </c>
      <c r="H25" s="92"/>
      <c r="I25" s="92">
        <v>40800</v>
      </c>
      <c r="J25" s="150" t="s">
        <v>33</v>
      </c>
      <c r="K25" s="92"/>
      <c r="L25" s="150" t="s">
        <v>33</v>
      </c>
      <c r="M25" s="92">
        <v>159392</v>
      </c>
      <c r="N25" s="92">
        <v>6715</v>
      </c>
      <c r="O25" s="150" t="s">
        <v>33</v>
      </c>
      <c r="P25" s="150" t="s">
        <v>33</v>
      </c>
    </row>
    <row r="26" spans="1:16">
      <c r="A26" s="90" t="s">
        <v>26</v>
      </c>
      <c r="B26" s="92">
        <v>589991</v>
      </c>
      <c r="C26" s="92">
        <v>435505</v>
      </c>
      <c r="D26" s="92">
        <v>29076</v>
      </c>
      <c r="E26" s="92">
        <v>97760</v>
      </c>
      <c r="F26" s="92">
        <v>16667</v>
      </c>
      <c r="G26" s="150" t="s">
        <v>33</v>
      </c>
      <c r="H26" s="92"/>
      <c r="I26" s="92">
        <v>19510</v>
      </c>
      <c r="J26" s="92">
        <v>12901</v>
      </c>
      <c r="K26" s="92"/>
      <c r="L26" s="92">
        <v>272</v>
      </c>
      <c r="M26" s="150" t="s">
        <v>33</v>
      </c>
      <c r="N26" s="150" t="s">
        <v>33</v>
      </c>
      <c r="O26" s="150" t="s">
        <v>33</v>
      </c>
      <c r="P26" s="92">
        <v>21700</v>
      </c>
    </row>
    <row r="27" spans="1:16">
      <c r="A27" s="90" t="s">
        <v>27</v>
      </c>
      <c r="B27" s="92">
        <v>907473</v>
      </c>
      <c r="C27" s="92">
        <v>877278</v>
      </c>
      <c r="D27" s="150" t="s">
        <v>33</v>
      </c>
      <c r="E27" s="150" t="s">
        <v>33</v>
      </c>
      <c r="F27" s="150" t="s">
        <v>33</v>
      </c>
      <c r="G27" s="150" t="s">
        <v>33</v>
      </c>
      <c r="H27" s="92"/>
      <c r="I27" s="92">
        <v>25545</v>
      </c>
      <c r="J27" s="150" t="s">
        <v>33</v>
      </c>
      <c r="K27" s="92"/>
      <c r="L27" s="150" t="s">
        <v>33</v>
      </c>
      <c r="M27" s="92">
        <v>5051</v>
      </c>
      <c r="N27" s="92"/>
      <c r="O27" s="92">
        <v>869</v>
      </c>
      <c r="P27" s="92"/>
    </row>
    <row r="28" spans="1:16">
      <c r="A28" s="90" t="s">
        <v>28</v>
      </c>
      <c r="B28" s="92">
        <v>117423</v>
      </c>
      <c r="C28" s="92">
        <v>105247</v>
      </c>
      <c r="D28" s="150" t="s">
        <v>33</v>
      </c>
      <c r="E28" s="92">
        <v>10077</v>
      </c>
      <c r="F28" s="150" t="s">
        <v>33</v>
      </c>
      <c r="G28" s="150" t="s">
        <v>33</v>
      </c>
      <c r="H28" s="92"/>
      <c r="I28" s="92">
        <v>6899</v>
      </c>
      <c r="J28" s="92">
        <v>4800</v>
      </c>
      <c r="K28" s="92"/>
      <c r="L28" s="150" t="s">
        <v>33</v>
      </c>
      <c r="M28" s="150" t="s">
        <v>33</v>
      </c>
      <c r="N28" s="150" t="s">
        <v>33</v>
      </c>
      <c r="O28" s="150" t="s">
        <v>33</v>
      </c>
      <c r="P28" s="92">
        <v>4800</v>
      </c>
    </row>
    <row r="29" spans="1:16">
      <c r="A29" s="90" t="s">
        <v>29</v>
      </c>
      <c r="B29" s="92">
        <v>316964</v>
      </c>
      <c r="C29" s="92">
        <v>292357</v>
      </c>
      <c r="D29" s="150" t="s">
        <v>33</v>
      </c>
      <c r="E29" s="150" t="s">
        <v>33</v>
      </c>
      <c r="F29" s="150" t="s">
        <v>33</v>
      </c>
      <c r="G29" s="150" t="s">
        <v>33</v>
      </c>
      <c r="H29" s="92"/>
      <c r="I29" s="92">
        <v>11000</v>
      </c>
      <c r="J29" s="150" t="s">
        <v>33</v>
      </c>
      <c r="K29" s="92"/>
      <c r="L29" s="150" t="s">
        <v>33</v>
      </c>
      <c r="M29" s="92">
        <v>19289</v>
      </c>
      <c r="N29" s="92">
        <v>690</v>
      </c>
      <c r="O29" s="92">
        <v>335</v>
      </c>
      <c r="P29" s="92"/>
    </row>
    <row r="30" spans="1:16">
      <c r="A30" s="90" t="s">
        <v>30</v>
      </c>
      <c r="B30" s="92">
        <v>565823</v>
      </c>
      <c r="C30" s="92">
        <v>521080</v>
      </c>
      <c r="D30" s="92">
        <v>800</v>
      </c>
      <c r="E30" s="150" t="s">
        <v>33</v>
      </c>
      <c r="F30" s="150" t="s">
        <v>33</v>
      </c>
      <c r="G30" s="150" t="s">
        <v>33</v>
      </c>
      <c r="H30" s="92"/>
      <c r="I30" s="92">
        <v>47555</v>
      </c>
      <c r="J30" s="150" t="s">
        <v>33</v>
      </c>
      <c r="K30" s="92"/>
      <c r="L30" s="92">
        <v>1150</v>
      </c>
      <c r="M30" s="150" t="s">
        <v>33</v>
      </c>
      <c r="N30" s="150" t="s">
        <v>33</v>
      </c>
      <c r="O30" s="150" t="s">
        <v>33</v>
      </c>
      <c r="P30" s="92">
        <v>4762</v>
      </c>
    </row>
    <row r="31" spans="1:16">
      <c r="A31" s="90" t="s">
        <v>31</v>
      </c>
      <c r="B31" s="92">
        <v>765229</v>
      </c>
      <c r="C31" s="139">
        <v>724349</v>
      </c>
      <c r="D31" s="150" t="s">
        <v>33</v>
      </c>
      <c r="E31" s="92">
        <v>37446</v>
      </c>
      <c r="F31" s="150" t="s">
        <v>33</v>
      </c>
      <c r="G31" s="150" t="s">
        <v>33</v>
      </c>
      <c r="H31" s="92"/>
      <c r="I31" s="92">
        <v>3434</v>
      </c>
      <c r="J31" s="150" t="s">
        <v>33</v>
      </c>
      <c r="K31" s="92"/>
      <c r="L31" s="150" t="s">
        <v>33</v>
      </c>
      <c r="M31" s="150" t="s">
        <v>33</v>
      </c>
      <c r="N31" s="150" t="s">
        <v>33</v>
      </c>
      <c r="O31" s="150" t="s">
        <v>33</v>
      </c>
      <c r="P31" s="150" t="s">
        <v>33</v>
      </c>
    </row>
    <row r="32" spans="1:16">
      <c r="A32" s="90" t="s">
        <v>32</v>
      </c>
      <c r="B32" s="139">
        <v>3976482</v>
      </c>
      <c r="C32" s="139">
        <v>3946682</v>
      </c>
      <c r="D32" s="167" t="s">
        <v>33</v>
      </c>
      <c r="E32" s="167" t="s">
        <v>33</v>
      </c>
      <c r="F32" s="167" t="s">
        <v>33</v>
      </c>
      <c r="G32" s="167" t="s">
        <v>33</v>
      </c>
      <c r="H32" s="139"/>
      <c r="I32" s="139">
        <v>29800</v>
      </c>
      <c r="J32" s="167" t="s">
        <v>33</v>
      </c>
      <c r="K32" s="139"/>
      <c r="L32" s="167" t="s">
        <v>33</v>
      </c>
      <c r="M32" s="167" t="s">
        <v>33</v>
      </c>
      <c r="N32" s="167" t="s">
        <v>33</v>
      </c>
      <c r="O32" s="167" t="s">
        <v>33</v>
      </c>
      <c r="P32" s="167" t="s">
        <v>33</v>
      </c>
    </row>
    <row r="33" spans="1:16">
      <c r="A33" s="91"/>
      <c r="B33" s="74"/>
      <c r="C33" s="74"/>
      <c r="D33" s="151"/>
      <c r="E33" s="151"/>
      <c r="F33" s="151"/>
      <c r="G33" s="151"/>
      <c r="H33" s="74"/>
      <c r="I33" s="74"/>
      <c r="J33" s="151"/>
      <c r="K33" s="74"/>
      <c r="L33" s="151"/>
      <c r="M33" s="151"/>
      <c r="N33" s="151"/>
      <c r="O33" s="151"/>
      <c r="P33" s="151"/>
    </row>
    <row r="34" spans="1:16">
      <c r="A34" s="34"/>
      <c r="B34" s="168"/>
      <c r="C34" s="168"/>
      <c r="D34" s="168"/>
      <c r="E34" s="168"/>
      <c r="F34" s="168"/>
      <c r="G34" s="168"/>
      <c r="H34" s="168"/>
      <c r="I34" s="168"/>
      <c r="J34" s="39"/>
      <c r="K34" s="39"/>
      <c r="L34" s="39"/>
      <c r="M34" s="39"/>
      <c r="N34" s="39"/>
      <c r="O34" s="39"/>
      <c r="P34" s="39"/>
    </row>
    <row r="35" spans="1:16">
      <c r="A35" s="35" t="s">
        <v>223</v>
      </c>
    </row>
    <row r="38" spans="1:16">
      <c r="B38" s="38"/>
      <c r="C38" s="38"/>
      <c r="D38" s="38"/>
      <c r="E38" s="38"/>
      <c r="F38" s="38"/>
      <c r="G38" s="38"/>
    </row>
    <row r="39" spans="1:16">
      <c r="B39" s="38"/>
      <c r="C39" s="38"/>
      <c r="D39" s="38"/>
    </row>
    <row r="40" spans="1:16">
      <c r="B40" s="38"/>
      <c r="C40" s="38"/>
      <c r="D40" s="38"/>
    </row>
    <row r="41" spans="1:16">
      <c r="B41" s="38"/>
      <c r="C41" s="38"/>
      <c r="D41" s="38"/>
    </row>
    <row r="42" spans="1:16">
      <c r="B42" s="38"/>
    </row>
    <row r="43" spans="1:16">
      <c r="B43" s="38"/>
    </row>
    <row r="44" spans="1:16">
      <c r="B44" s="38"/>
    </row>
    <row r="45" spans="1:16">
      <c r="B45" s="38"/>
    </row>
  </sheetData>
  <mergeCells count="7">
    <mergeCell ref="P3:P4"/>
    <mergeCell ref="D3:G3"/>
    <mergeCell ref="I3:J3"/>
    <mergeCell ref="B3:B4"/>
    <mergeCell ref="C3:C4"/>
    <mergeCell ref="L3:L4"/>
    <mergeCell ref="M3:O3"/>
  </mergeCells>
  <pageMargins left="0.75" right="0.75" top="1" bottom="1" header="0.5" footer="0.5"/>
  <pageSetup paperSize="9" scale="7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zoomScale="75" zoomScaleNormal="75" workbookViewId="0">
      <selection activeCell="A2" sqref="A2"/>
    </sheetView>
  </sheetViews>
  <sheetFormatPr defaultRowHeight="12.75"/>
  <cols>
    <col min="1" max="1" width="26.140625" style="1" customWidth="1"/>
    <col min="2" max="2" width="13" style="1" customWidth="1"/>
    <col min="3" max="3" width="16.5703125" style="1" customWidth="1"/>
    <col min="4" max="4" width="19" style="1" customWidth="1"/>
    <col min="5" max="5" width="17.28515625" style="1" customWidth="1"/>
    <col min="6" max="6" width="19.42578125" style="1" customWidth="1"/>
    <col min="7" max="7" width="9.5703125" style="1" bestFit="1" customWidth="1"/>
    <col min="8" max="16384" width="9.140625" style="1"/>
  </cols>
  <sheetData>
    <row r="1" spans="1:6">
      <c r="A1" s="35" t="s">
        <v>225</v>
      </c>
    </row>
    <row r="3" spans="1:6" ht="38.25">
      <c r="A3" s="143" t="s">
        <v>78</v>
      </c>
      <c r="B3" s="143" t="s">
        <v>119</v>
      </c>
      <c r="C3" s="37" t="s">
        <v>120</v>
      </c>
      <c r="D3" s="143" t="s">
        <v>157</v>
      </c>
      <c r="E3" s="37" t="s">
        <v>121</v>
      </c>
      <c r="F3" s="37" t="s">
        <v>206</v>
      </c>
    </row>
    <row r="4" spans="1:6">
      <c r="A4" s="40"/>
      <c r="B4" s="89"/>
      <c r="C4" s="89"/>
      <c r="D4" s="41"/>
      <c r="E4" s="41"/>
      <c r="F4" s="89"/>
    </row>
    <row r="5" spans="1:6">
      <c r="A5" s="141" t="s">
        <v>49</v>
      </c>
      <c r="B5" s="93"/>
      <c r="C5" s="93"/>
      <c r="D5" s="41"/>
      <c r="E5" s="41"/>
      <c r="F5" s="93"/>
    </row>
    <row r="6" spans="1:6">
      <c r="A6" s="140" t="s">
        <v>152</v>
      </c>
      <c r="B6" s="201">
        <v>24000000</v>
      </c>
      <c r="C6" s="41" t="s">
        <v>122</v>
      </c>
      <c r="D6" s="41" t="s">
        <v>158</v>
      </c>
      <c r="E6" s="41" t="s">
        <v>163</v>
      </c>
      <c r="F6" s="96">
        <v>-0.15</v>
      </c>
    </row>
    <row r="7" spans="1:6">
      <c r="A7" s="95" t="s">
        <v>151</v>
      </c>
      <c r="B7" s="201"/>
      <c r="C7" s="41" t="s">
        <v>123</v>
      </c>
      <c r="D7" s="41" t="s">
        <v>159</v>
      </c>
      <c r="E7" s="41" t="s">
        <v>164</v>
      </c>
      <c r="F7" s="96">
        <v>-0.15</v>
      </c>
    </row>
    <row r="8" spans="1:6">
      <c r="A8" s="95" t="s">
        <v>150</v>
      </c>
      <c r="B8" s="201"/>
      <c r="C8" s="41" t="s">
        <v>124</v>
      </c>
      <c r="D8" s="41" t="s">
        <v>160</v>
      </c>
      <c r="E8" s="41" t="s">
        <v>165</v>
      </c>
      <c r="F8" s="96">
        <v>-0.15</v>
      </c>
    </row>
    <row r="9" spans="1:6" ht="11.25" customHeight="1">
      <c r="A9" s="95"/>
      <c r="B9" s="94"/>
      <c r="C9" s="41"/>
      <c r="D9" s="41"/>
      <c r="E9" s="41"/>
      <c r="F9" s="96"/>
    </row>
    <row r="10" spans="1:6">
      <c r="A10" s="95" t="s">
        <v>149</v>
      </c>
      <c r="B10" s="201">
        <v>27250000</v>
      </c>
      <c r="C10" s="41" t="s">
        <v>133</v>
      </c>
      <c r="D10" s="41" t="s">
        <v>161</v>
      </c>
      <c r="E10" s="41" t="s">
        <v>166</v>
      </c>
      <c r="F10" s="96">
        <v>-0.16</v>
      </c>
    </row>
    <row r="11" spans="1:6">
      <c r="A11" s="40" t="s">
        <v>125</v>
      </c>
      <c r="B11" s="201"/>
      <c r="C11" s="41" t="s">
        <v>134</v>
      </c>
      <c r="D11" s="41" t="s">
        <v>162</v>
      </c>
      <c r="E11" s="41" t="s">
        <v>167</v>
      </c>
      <c r="F11" s="96">
        <v>-0.16</v>
      </c>
    </row>
    <row r="12" spans="1:6" s="35" customFormat="1">
      <c r="A12" s="40"/>
      <c r="B12" s="41"/>
      <c r="C12" s="93"/>
      <c r="D12" s="93"/>
      <c r="E12" s="93"/>
      <c r="F12" s="89"/>
    </row>
    <row r="13" spans="1:6">
      <c r="A13" s="141" t="s">
        <v>168</v>
      </c>
      <c r="B13" s="72"/>
      <c r="C13" s="93"/>
      <c r="D13" s="93"/>
      <c r="E13" s="93"/>
      <c r="F13" s="89"/>
    </row>
    <row r="14" spans="1:6">
      <c r="A14" s="40" t="s">
        <v>126</v>
      </c>
      <c r="B14" s="201">
        <v>10000000</v>
      </c>
      <c r="C14" s="41" t="s">
        <v>135</v>
      </c>
      <c r="D14" s="41" t="s">
        <v>169</v>
      </c>
      <c r="E14" s="41" t="s">
        <v>135</v>
      </c>
      <c r="F14" s="99" t="s">
        <v>33</v>
      </c>
    </row>
    <row r="15" spans="1:6">
      <c r="A15" s="40" t="s">
        <v>127</v>
      </c>
      <c r="B15" s="201"/>
      <c r="C15" s="41" t="s">
        <v>136</v>
      </c>
      <c r="D15" s="41" t="s">
        <v>170</v>
      </c>
      <c r="E15" s="41" t="s">
        <v>136</v>
      </c>
      <c r="F15" s="99" t="s">
        <v>33</v>
      </c>
    </row>
    <row r="16" spans="1:6">
      <c r="A16" s="40" t="s">
        <v>128</v>
      </c>
      <c r="B16" s="201"/>
      <c r="C16" s="41" t="s">
        <v>137</v>
      </c>
      <c r="D16" s="41" t="s">
        <v>171</v>
      </c>
      <c r="E16" s="41" t="s">
        <v>137</v>
      </c>
      <c r="F16" s="99" t="s">
        <v>33</v>
      </c>
    </row>
    <row r="17" spans="1:6">
      <c r="A17" s="40" t="s">
        <v>129</v>
      </c>
      <c r="B17" s="201"/>
      <c r="C17" s="41" t="s">
        <v>138</v>
      </c>
      <c r="D17" s="41" t="s">
        <v>172</v>
      </c>
      <c r="E17" s="41" t="s">
        <v>138</v>
      </c>
      <c r="F17" s="99" t="s">
        <v>33</v>
      </c>
    </row>
    <row r="18" spans="1:6">
      <c r="A18" s="40"/>
      <c r="B18" s="41"/>
      <c r="C18" s="41"/>
      <c r="D18" s="41"/>
      <c r="E18" s="41"/>
      <c r="F18" s="89"/>
    </row>
    <row r="19" spans="1:6">
      <c r="A19" s="141" t="s">
        <v>115</v>
      </c>
      <c r="B19" s="72">
        <v>9000000</v>
      </c>
      <c r="C19" s="41" t="s">
        <v>139</v>
      </c>
      <c r="D19" s="41" t="s">
        <v>173</v>
      </c>
      <c r="E19" s="41" t="s">
        <v>174</v>
      </c>
      <c r="F19" s="98">
        <v>-0.65</v>
      </c>
    </row>
    <row r="20" spans="1:6">
      <c r="A20" s="40"/>
      <c r="B20" s="41"/>
      <c r="C20" s="41"/>
      <c r="D20" s="41"/>
      <c r="E20" s="41"/>
      <c r="F20" s="89"/>
    </row>
    <row r="21" spans="1:6">
      <c r="A21" s="141" t="s">
        <v>116</v>
      </c>
      <c r="B21" s="72">
        <v>40000000</v>
      </c>
      <c r="C21" s="41" t="s">
        <v>140</v>
      </c>
      <c r="D21" s="41" t="s">
        <v>117</v>
      </c>
      <c r="E21" s="41" t="s">
        <v>147</v>
      </c>
      <c r="F21" s="98">
        <v>-0.64</v>
      </c>
    </row>
    <row r="22" spans="1:6">
      <c r="A22" s="40"/>
      <c r="B22" s="72"/>
      <c r="C22" s="41"/>
      <c r="D22" s="41"/>
      <c r="E22" s="41"/>
      <c r="F22" s="98"/>
    </row>
    <row r="23" spans="1:6">
      <c r="A23" s="141" t="s">
        <v>118</v>
      </c>
      <c r="B23" s="41"/>
      <c r="C23" s="41"/>
      <c r="D23" s="41"/>
      <c r="E23" s="41"/>
      <c r="F23" s="89"/>
    </row>
    <row r="24" spans="1:6" ht="15" customHeight="1">
      <c r="A24" s="40" t="s">
        <v>130</v>
      </c>
      <c r="B24" s="72">
        <v>20500000</v>
      </c>
      <c r="C24" s="41" t="s">
        <v>141</v>
      </c>
      <c r="D24" s="41" t="s">
        <v>175</v>
      </c>
      <c r="E24" s="41" t="s">
        <v>176</v>
      </c>
      <c r="F24" s="98">
        <v>-0.84</v>
      </c>
    </row>
    <row r="25" spans="1:6">
      <c r="A25" s="40" t="s">
        <v>131</v>
      </c>
      <c r="B25" s="201">
        <v>1000000</v>
      </c>
      <c r="C25" s="41" t="s">
        <v>142</v>
      </c>
      <c r="D25" s="72" t="s">
        <v>180</v>
      </c>
      <c r="E25" s="41" t="s">
        <v>177</v>
      </c>
      <c r="F25" s="98">
        <v>-0.48</v>
      </c>
    </row>
    <row r="26" spans="1:6">
      <c r="A26" s="40" t="s">
        <v>132</v>
      </c>
      <c r="B26" s="201"/>
      <c r="C26" s="41" t="s">
        <v>143</v>
      </c>
      <c r="D26" s="72" t="s">
        <v>181</v>
      </c>
      <c r="E26" s="41" t="s">
        <v>178</v>
      </c>
      <c r="F26" s="98">
        <v>-0.68</v>
      </c>
    </row>
    <row r="27" spans="1:6">
      <c r="A27" s="40"/>
      <c r="B27" s="41"/>
      <c r="C27" s="41"/>
      <c r="D27" s="41"/>
      <c r="E27" s="41"/>
      <c r="F27" s="89"/>
    </row>
    <row r="28" spans="1:6">
      <c r="A28" s="141" t="s">
        <v>1</v>
      </c>
      <c r="B28" s="72">
        <v>14700000</v>
      </c>
      <c r="C28" s="41" t="s">
        <v>144</v>
      </c>
      <c r="D28" s="41" t="s">
        <v>179</v>
      </c>
      <c r="E28" s="41" t="s">
        <v>144</v>
      </c>
      <c r="F28" s="99" t="s">
        <v>33</v>
      </c>
    </row>
    <row r="29" spans="1:6">
      <c r="A29" s="40"/>
      <c r="B29" s="41"/>
      <c r="C29" s="41"/>
      <c r="D29" s="41"/>
      <c r="E29" s="41"/>
      <c r="F29" s="89"/>
    </row>
    <row r="30" spans="1:6">
      <c r="A30" s="141" t="s">
        <v>148</v>
      </c>
      <c r="B30" s="72">
        <v>1500000</v>
      </c>
      <c r="C30" s="41" t="s">
        <v>145</v>
      </c>
      <c r="D30" s="41" t="s">
        <v>182</v>
      </c>
      <c r="E30" s="41" t="s">
        <v>183</v>
      </c>
      <c r="F30" s="98">
        <v>-0.53</v>
      </c>
    </row>
    <row r="31" spans="1:6">
      <c r="A31" s="40"/>
      <c r="B31" s="72"/>
      <c r="C31" s="41"/>
      <c r="D31" s="41"/>
      <c r="E31" s="41"/>
      <c r="F31" s="98"/>
    </row>
    <row r="32" spans="1:6" ht="15" customHeight="1">
      <c r="A32" s="141" t="s">
        <v>184</v>
      </c>
      <c r="B32" s="72">
        <v>99000000</v>
      </c>
      <c r="C32" s="41" t="s">
        <v>146</v>
      </c>
      <c r="D32" s="41" t="s">
        <v>185</v>
      </c>
      <c r="E32" s="41" t="s">
        <v>186</v>
      </c>
      <c r="F32" s="99">
        <v>-0.08</v>
      </c>
    </row>
    <row r="33" spans="1:6">
      <c r="A33" s="40"/>
      <c r="B33" s="41"/>
      <c r="C33" s="41"/>
      <c r="D33" s="41"/>
      <c r="E33" s="41"/>
      <c r="F33" s="89"/>
    </row>
    <row r="34" spans="1:6" ht="25.5">
      <c r="A34" s="141" t="s">
        <v>153</v>
      </c>
      <c r="B34" s="72">
        <v>70000000</v>
      </c>
      <c r="C34" s="41" t="s">
        <v>154</v>
      </c>
      <c r="D34" s="41" t="s">
        <v>187</v>
      </c>
      <c r="E34" s="169">
        <v>0.65</v>
      </c>
      <c r="F34" s="99" t="s">
        <v>33</v>
      </c>
    </row>
    <row r="35" spans="1:6">
      <c r="A35" s="142"/>
      <c r="B35" s="73"/>
      <c r="C35" s="42"/>
      <c r="D35" s="42"/>
      <c r="E35" s="97"/>
      <c r="F35" s="100"/>
    </row>
    <row r="36" spans="1:6">
      <c r="B36" s="34"/>
      <c r="C36" s="34"/>
      <c r="D36" s="34"/>
      <c r="E36" s="34"/>
      <c r="F36" s="34"/>
    </row>
    <row r="37" spans="1:6">
      <c r="A37" s="1" t="s">
        <v>224</v>
      </c>
    </row>
    <row r="38" spans="1:6">
      <c r="C38" s="38"/>
    </row>
  </sheetData>
  <mergeCells count="4">
    <mergeCell ref="B25:B26"/>
    <mergeCell ref="B14:B17"/>
    <mergeCell ref="B10:B11"/>
    <mergeCell ref="B6:B8"/>
  </mergeCells>
  <pageMargins left="0.70866141732283472" right="0.70866141732283472" top="0.74803149606299213" bottom="0.74803149606299213" header="0.31496062992125984" footer="0.31496062992125984"/>
  <pageSetup paperSize="9" scale="93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8"/>
  <sheetViews>
    <sheetView zoomScale="75" zoomScaleNormal="75" workbookViewId="0">
      <selection activeCell="A2" sqref="A2"/>
    </sheetView>
  </sheetViews>
  <sheetFormatPr defaultRowHeight="12.75"/>
  <cols>
    <col min="1" max="1" width="17" customWidth="1"/>
    <col min="3" max="3" width="3" customWidth="1"/>
    <col min="5" max="5" width="3.7109375" customWidth="1"/>
    <col min="7" max="7" width="3.7109375" customWidth="1"/>
    <col min="8" max="8" width="9.140625" customWidth="1"/>
    <col min="9" max="9" width="3.7109375" customWidth="1"/>
    <col min="10" max="10" width="9.140625" customWidth="1"/>
  </cols>
  <sheetData>
    <row r="1" spans="1:10">
      <c r="A1" s="80" t="s">
        <v>227</v>
      </c>
    </row>
    <row r="3" spans="1:10">
      <c r="A3" s="114"/>
      <c r="B3" s="115">
        <v>2010</v>
      </c>
      <c r="C3" s="115"/>
      <c r="D3" s="115">
        <v>2011</v>
      </c>
      <c r="E3" s="116"/>
      <c r="F3" s="115">
        <v>2010</v>
      </c>
      <c r="G3" s="115"/>
      <c r="H3" s="115">
        <v>2011</v>
      </c>
      <c r="I3" s="116"/>
      <c r="J3" s="117"/>
    </row>
    <row r="4" spans="1:10">
      <c r="A4" s="118"/>
      <c r="B4" s="202" t="s">
        <v>36</v>
      </c>
      <c r="C4" s="202"/>
      <c r="D4" s="202"/>
      <c r="E4" s="119"/>
      <c r="F4" s="202" t="s">
        <v>37</v>
      </c>
      <c r="G4" s="202"/>
      <c r="H4" s="202"/>
      <c r="I4" s="119"/>
      <c r="J4" s="82" t="s">
        <v>197</v>
      </c>
    </row>
    <row r="5" spans="1:10">
      <c r="C5" s="120"/>
      <c r="D5" s="120"/>
      <c r="G5" s="120"/>
      <c r="H5" s="120"/>
      <c r="J5" s="120"/>
    </row>
    <row r="6" spans="1:10">
      <c r="A6" s="81" t="s">
        <v>207</v>
      </c>
      <c r="B6" s="170">
        <v>858.11794783999994</v>
      </c>
      <c r="C6" s="171"/>
      <c r="D6" s="170">
        <v>1067.8297755199999</v>
      </c>
      <c r="E6" s="172"/>
      <c r="F6" s="173">
        <f t="shared" ref="F6:H9" si="0">SUM(B6*100)/B$10</f>
        <v>18.712310537371181</v>
      </c>
      <c r="G6" s="173"/>
      <c r="H6" s="173">
        <f t="shared" si="0"/>
        <v>22.070750548321989</v>
      </c>
      <c r="I6" s="172"/>
      <c r="J6" s="173">
        <v>24.438578427111711</v>
      </c>
    </row>
    <row r="7" spans="1:10">
      <c r="A7" s="81" t="s">
        <v>208</v>
      </c>
      <c r="B7" s="170">
        <v>1350.4845593099994</v>
      </c>
      <c r="C7" s="171"/>
      <c r="D7" s="170">
        <v>1147.8208700299997</v>
      </c>
      <c r="E7" s="172"/>
      <c r="F7" s="173">
        <f t="shared" si="0"/>
        <v>29.448966209532554</v>
      </c>
      <c r="G7" s="173"/>
      <c r="H7" s="173">
        <f t="shared" si="0"/>
        <v>23.724069769691081</v>
      </c>
      <c r="I7" s="172"/>
      <c r="J7" s="173">
        <v>-15.006738720770441</v>
      </c>
    </row>
    <row r="8" spans="1:10">
      <c r="A8" s="81" t="s">
        <v>103</v>
      </c>
      <c r="B8" s="170">
        <v>616.43016946000012</v>
      </c>
      <c r="C8" s="171"/>
      <c r="D8" s="170">
        <v>733.47977630000003</v>
      </c>
      <c r="E8" s="172"/>
      <c r="F8" s="173">
        <f t="shared" si="0"/>
        <v>13.442013169139058</v>
      </c>
      <c r="G8" s="173"/>
      <c r="H8" s="173">
        <f t="shared" si="0"/>
        <v>15.160140263997647</v>
      </c>
      <c r="I8" s="172"/>
      <c r="J8" s="173">
        <v>18.98829950885381</v>
      </c>
    </row>
    <row r="9" spans="1:10">
      <c r="A9" s="81" t="s">
        <v>218</v>
      </c>
      <c r="B9" s="170">
        <v>1760.8144112</v>
      </c>
      <c r="C9" s="171"/>
      <c r="D9" s="170">
        <v>1889.0819134399999</v>
      </c>
      <c r="E9" s="172"/>
      <c r="F9" s="173">
        <f>SUM(B9*100)/B$10</f>
        <v>38.396710083957203</v>
      </c>
      <c r="G9" s="173"/>
      <c r="H9" s="173">
        <f t="shared" si="0"/>
        <v>39.04503941798928</v>
      </c>
      <c r="I9" s="172"/>
      <c r="J9" s="173">
        <f>SUM(D9-B9)/B9*100</f>
        <v>7.2845554548014642</v>
      </c>
    </row>
    <row r="10" spans="1:10" ht="13.5">
      <c r="A10" s="83" t="s">
        <v>16</v>
      </c>
      <c r="B10" s="174">
        <v>4585.8470878099997</v>
      </c>
      <c r="C10" s="175"/>
      <c r="D10" s="174">
        <v>4838.2123352899998</v>
      </c>
      <c r="E10" s="172"/>
      <c r="F10" s="176">
        <v>100</v>
      </c>
      <c r="G10" s="176"/>
      <c r="H10" s="176">
        <v>100</v>
      </c>
      <c r="I10" s="172"/>
      <c r="J10" s="176">
        <v>5.5031326306285262</v>
      </c>
    </row>
    <row r="11" spans="1:10" ht="13.5">
      <c r="A11" s="83"/>
      <c r="B11" s="174"/>
      <c r="C11" s="175"/>
      <c r="D11" s="174"/>
      <c r="E11" s="172"/>
      <c r="F11" s="176"/>
      <c r="G11" s="176"/>
      <c r="H11" s="176"/>
      <c r="I11" s="172"/>
      <c r="J11" s="176"/>
    </row>
    <row r="12" spans="1:10" ht="13.5">
      <c r="A12" s="81" t="s">
        <v>106</v>
      </c>
      <c r="B12" s="170">
        <v>200</v>
      </c>
      <c r="C12" s="175"/>
      <c r="D12" s="170">
        <v>15</v>
      </c>
      <c r="E12" s="172"/>
      <c r="F12" s="173">
        <v>4.1102812396436237</v>
      </c>
      <c r="G12" s="176"/>
      <c r="H12" s="173">
        <v>0.30467911961624605</v>
      </c>
      <c r="I12" s="172"/>
      <c r="J12" s="173">
        <v>-92.5</v>
      </c>
    </row>
    <row r="13" spans="1:10" ht="13.5">
      <c r="A13" s="81" t="s">
        <v>200</v>
      </c>
      <c r="B13" s="170">
        <v>80</v>
      </c>
      <c r="C13" s="175"/>
      <c r="D13" s="170">
        <v>70</v>
      </c>
      <c r="E13" s="172"/>
      <c r="F13" s="173">
        <v>1.6441124958574491</v>
      </c>
      <c r="G13" s="176"/>
      <c r="H13" s="173">
        <v>1.4218358915424816</v>
      </c>
      <c r="I13" s="172"/>
      <c r="J13" s="173">
        <v>-12.5</v>
      </c>
    </row>
    <row r="14" spans="1:10" ht="12.75" customHeight="1">
      <c r="A14" s="81"/>
      <c r="B14" s="170"/>
      <c r="C14" s="175"/>
      <c r="D14" s="174"/>
      <c r="E14" s="172"/>
      <c r="F14" s="176"/>
      <c r="G14" s="176"/>
      <c r="H14" s="176"/>
      <c r="I14" s="172"/>
      <c r="J14" s="176"/>
    </row>
    <row r="15" spans="1:10" ht="13.5">
      <c r="A15" s="144" t="s">
        <v>199</v>
      </c>
      <c r="B15" s="174">
        <v>4865.8470878099997</v>
      </c>
      <c r="C15" s="177"/>
      <c r="D15" s="174">
        <v>4923.2123352899998</v>
      </c>
      <c r="E15" s="178"/>
      <c r="F15" s="176">
        <v>100</v>
      </c>
      <c r="G15" s="179"/>
      <c r="H15" s="176">
        <v>100</v>
      </c>
      <c r="I15" s="178"/>
      <c r="J15" s="173">
        <v>1.1789365026227903</v>
      </c>
    </row>
    <row r="16" spans="1:10">
      <c r="A16" s="118"/>
      <c r="B16" s="118"/>
      <c r="C16" s="118"/>
      <c r="D16" s="118"/>
      <c r="E16" s="118"/>
      <c r="F16" s="118"/>
      <c r="G16" s="118"/>
      <c r="H16" s="118"/>
      <c r="I16" s="118"/>
      <c r="J16" s="118"/>
    </row>
    <row r="18" spans="1:1">
      <c r="A18" s="76" t="s">
        <v>226</v>
      </c>
    </row>
  </sheetData>
  <mergeCells count="2">
    <mergeCell ref="B4:D4"/>
    <mergeCell ref="F4:H4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6"/>
  <sheetViews>
    <sheetView zoomScale="75" zoomScaleNormal="75" workbookViewId="0">
      <selection activeCell="A2" sqref="A2"/>
    </sheetView>
  </sheetViews>
  <sheetFormatPr defaultRowHeight="12.75"/>
  <cols>
    <col min="1" max="1" width="17.140625" customWidth="1"/>
    <col min="2" max="2" width="8" bestFit="1" customWidth="1"/>
    <col min="3" max="3" width="9.7109375" bestFit="1" customWidth="1"/>
    <col min="4" max="6" width="9.28515625" bestFit="1" customWidth="1"/>
    <col min="7" max="7" width="3.7109375" customWidth="1"/>
    <col min="8" max="8" width="13.42578125" customWidth="1"/>
    <col min="9" max="9" width="13.7109375" customWidth="1"/>
    <col min="10" max="10" width="10.28515625" customWidth="1"/>
    <col min="11" max="11" width="9.7109375" bestFit="1" customWidth="1"/>
    <col min="12" max="12" width="3.7109375" customWidth="1"/>
    <col min="13" max="13" width="12" customWidth="1"/>
    <col min="15" max="15" width="9.5703125" customWidth="1"/>
    <col min="16" max="16" width="9.140625" style="122"/>
  </cols>
  <sheetData>
    <row r="1" spans="1:18">
      <c r="A1" s="80" t="s">
        <v>228</v>
      </c>
    </row>
    <row r="2" spans="1:18">
      <c r="A2" s="80"/>
    </row>
    <row r="3" spans="1:18">
      <c r="M3" s="129" t="s">
        <v>104</v>
      </c>
    </row>
    <row r="4" spans="1:18">
      <c r="A4" s="114"/>
      <c r="B4" s="203" t="s">
        <v>102</v>
      </c>
      <c r="C4" s="203"/>
      <c r="D4" s="203"/>
      <c r="E4" s="203"/>
      <c r="F4" s="203"/>
      <c r="G4" s="114"/>
      <c r="H4" s="203" t="s">
        <v>61</v>
      </c>
      <c r="I4" s="203"/>
      <c r="J4" s="203"/>
      <c r="K4" s="203"/>
      <c r="L4" s="114"/>
      <c r="M4" s="114"/>
    </row>
    <row r="5" spans="1:18" ht="39" customHeight="1">
      <c r="A5" s="118"/>
      <c r="B5" s="123" t="s">
        <v>209</v>
      </c>
      <c r="C5" s="123" t="s">
        <v>210</v>
      </c>
      <c r="D5" s="123" t="s">
        <v>211</v>
      </c>
      <c r="E5" s="123" t="s">
        <v>212</v>
      </c>
      <c r="F5" s="124" t="s">
        <v>213</v>
      </c>
      <c r="G5" s="119"/>
      <c r="H5" s="125" t="s">
        <v>214</v>
      </c>
      <c r="I5" s="125" t="s">
        <v>215</v>
      </c>
      <c r="J5" s="125" t="s">
        <v>216</v>
      </c>
      <c r="K5" s="124" t="s">
        <v>217</v>
      </c>
      <c r="L5" s="118"/>
      <c r="M5" s="125" t="s">
        <v>198</v>
      </c>
    </row>
    <row r="7" spans="1:18">
      <c r="A7" s="84" t="s">
        <v>84</v>
      </c>
      <c r="B7" s="180">
        <v>2.7696993800000005</v>
      </c>
      <c r="C7" s="180">
        <v>25.47553182</v>
      </c>
      <c r="D7" s="180">
        <v>8.7204300999999997</v>
      </c>
      <c r="E7" s="180">
        <v>0.91062397000000006</v>
      </c>
      <c r="F7" s="180">
        <v>37.876285270000004</v>
      </c>
      <c r="G7" s="181"/>
      <c r="H7" s="182">
        <v>258.52259273000004</v>
      </c>
      <c r="I7" s="180">
        <v>31.722518860000001</v>
      </c>
      <c r="J7" s="180">
        <v>62.573641030000012</v>
      </c>
      <c r="K7" s="182">
        <v>352.81875262000005</v>
      </c>
      <c r="L7" s="181"/>
      <c r="M7" s="182">
        <v>390.69503789000004</v>
      </c>
      <c r="P7" s="126"/>
      <c r="Q7" s="127"/>
      <c r="R7" s="127"/>
    </row>
    <row r="8" spans="1:18">
      <c r="A8" s="84" t="s">
        <v>85</v>
      </c>
      <c r="B8" s="180">
        <v>0</v>
      </c>
      <c r="C8" s="180">
        <v>2.6852500000000001E-3</v>
      </c>
      <c r="D8" s="180">
        <v>0</v>
      </c>
      <c r="E8" s="180">
        <v>9.7774900000000015E-3</v>
      </c>
      <c r="F8" s="180">
        <v>1.2462740000000002E-2</v>
      </c>
      <c r="G8" s="181"/>
      <c r="H8" s="182">
        <v>2.9094329600000002</v>
      </c>
      <c r="I8" s="180">
        <v>1.6890099999999999E-3</v>
      </c>
      <c r="J8" s="180">
        <v>9.3773999999999984E-4</v>
      </c>
      <c r="K8" s="182">
        <v>2.9120597100000003</v>
      </c>
      <c r="L8" s="181"/>
      <c r="M8" s="182">
        <v>2.9245224500000004</v>
      </c>
      <c r="P8" s="126"/>
    </row>
    <row r="9" spans="1:18" ht="15">
      <c r="A9" s="84" t="s">
        <v>86</v>
      </c>
      <c r="B9" s="180">
        <v>27.174727949999998</v>
      </c>
      <c r="C9" s="180">
        <v>12.080920069999999</v>
      </c>
      <c r="D9" s="180">
        <v>18.85424635</v>
      </c>
      <c r="E9" s="180">
        <v>6.7743399699999989</v>
      </c>
      <c r="F9" s="180">
        <v>64.884234339999992</v>
      </c>
      <c r="G9" s="181"/>
      <c r="H9" s="182">
        <v>515.11987090000002</v>
      </c>
      <c r="I9" s="180">
        <v>36.203028869999997</v>
      </c>
      <c r="J9" s="180">
        <v>50.523916839999984</v>
      </c>
      <c r="K9" s="182">
        <v>601.84681661000002</v>
      </c>
      <c r="L9" s="181"/>
      <c r="M9" s="182">
        <v>666.73105095000005</v>
      </c>
      <c r="P9" s="85"/>
    </row>
    <row r="10" spans="1:18">
      <c r="A10" s="84" t="s">
        <v>105</v>
      </c>
      <c r="B10" s="180">
        <v>0</v>
      </c>
      <c r="C10" s="180">
        <v>10.980869</v>
      </c>
      <c r="D10" s="180">
        <v>36.752889179999997</v>
      </c>
      <c r="E10" s="180">
        <v>2.0147098399999996</v>
      </c>
      <c r="F10" s="180">
        <v>49.748468019999997</v>
      </c>
      <c r="G10" s="181"/>
      <c r="H10" s="182">
        <v>22.180645639999998</v>
      </c>
      <c r="I10" s="180">
        <v>18.38533305</v>
      </c>
      <c r="J10" s="180">
        <v>2.9323709999999892E-2</v>
      </c>
      <c r="K10" s="182">
        <v>40.595302399999994</v>
      </c>
      <c r="L10" s="181"/>
      <c r="M10" s="182">
        <v>90.343770419999998</v>
      </c>
      <c r="P10" s="126"/>
    </row>
    <row r="11" spans="1:18" ht="15">
      <c r="A11" s="84" t="s">
        <v>87</v>
      </c>
      <c r="B11" s="180">
        <v>5.1246117999999994</v>
      </c>
      <c r="C11" s="180">
        <v>70.32528837000001</v>
      </c>
      <c r="D11" s="180">
        <v>14.13273199</v>
      </c>
      <c r="E11" s="180">
        <v>4.5581281599999999</v>
      </c>
      <c r="F11" s="180">
        <v>94.140760319999998</v>
      </c>
      <c r="G11" s="181"/>
      <c r="H11" s="182">
        <v>354.91727186000003</v>
      </c>
      <c r="I11" s="180">
        <v>37.875283879999998</v>
      </c>
      <c r="J11" s="180">
        <v>11.639460790000001</v>
      </c>
      <c r="K11" s="182">
        <v>404.43201653</v>
      </c>
      <c r="L11" s="181"/>
      <c r="M11" s="182">
        <v>498.57277684999997</v>
      </c>
      <c r="P11" s="86"/>
    </row>
    <row r="12" spans="1:18">
      <c r="A12" s="84" t="s">
        <v>219</v>
      </c>
      <c r="B12" s="180">
        <v>1.75414903</v>
      </c>
      <c r="C12" s="180">
        <v>8.900723489999999</v>
      </c>
      <c r="D12" s="180">
        <v>0.41061885999999997</v>
      </c>
      <c r="E12" s="180">
        <v>0.63713399999999998</v>
      </c>
      <c r="F12" s="180">
        <v>11.702625379999999</v>
      </c>
      <c r="G12" s="181"/>
      <c r="H12" s="182">
        <v>58.596816500000003</v>
      </c>
      <c r="I12" s="180">
        <v>4.0181046799999995</v>
      </c>
      <c r="J12" s="180">
        <v>0.73310776000000022</v>
      </c>
      <c r="K12" s="182">
        <v>63.348028940000006</v>
      </c>
      <c r="L12" s="181"/>
      <c r="M12" s="182">
        <v>75.050654320000007</v>
      </c>
      <c r="P12" s="126"/>
    </row>
    <row r="13" spans="1:18">
      <c r="A13" s="84" t="s">
        <v>88</v>
      </c>
      <c r="B13" s="180">
        <v>9.2845029999999995E-2</v>
      </c>
      <c r="C13" s="180">
        <v>4.4478410000000003E-2</v>
      </c>
      <c r="D13" s="180">
        <v>0</v>
      </c>
      <c r="E13" s="180">
        <v>0.56242250999999999</v>
      </c>
      <c r="F13" s="180">
        <v>0.69974594999999995</v>
      </c>
      <c r="G13" s="181"/>
      <c r="H13" s="182">
        <v>4.9956344400000008</v>
      </c>
      <c r="I13" s="180">
        <v>1.6937301999999999</v>
      </c>
      <c r="J13" s="180">
        <v>6.2909480000000073E-2</v>
      </c>
      <c r="K13" s="182">
        <v>6.7522741200000009</v>
      </c>
      <c r="L13" s="181"/>
      <c r="M13" s="182">
        <v>7.4520200700000006</v>
      </c>
      <c r="P13" s="126"/>
    </row>
    <row r="14" spans="1:18">
      <c r="A14" s="84" t="s">
        <v>89</v>
      </c>
      <c r="B14" s="180">
        <v>16.845673480000002</v>
      </c>
      <c r="C14" s="180">
        <v>65.832629030000007</v>
      </c>
      <c r="D14" s="180">
        <v>91.715041880000001</v>
      </c>
      <c r="E14" s="180">
        <v>20.598428790000003</v>
      </c>
      <c r="F14" s="180">
        <v>194.99177318000002</v>
      </c>
      <c r="G14" s="181"/>
      <c r="H14" s="182">
        <v>219.83393876999972</v>
      </c>
      <c r="I14" s="180">
        <v>33.591951959999975</v>
      </c>
      <c r="J14" s="180">
        <v>34.632748189999987</v>
      </c>
      <c r="K14" s="182">
        <v>288.05863891999968</v>
      </c>
      <c r="L14" s="181"/>
      <c r="M14" s="182">
        <v>483.05041209999968</v>
      </c>
      <c r="P14" s="126"/>
    </row>
    <row r="15" spans="1:18">
      <c r="A15" s="84" t="s">
        <v>90</v>
      </c>
      <c r="B15" s="180">
        <v>1.6837365800000001</v>
      </c>
      <c r="C15" s="180">
        <v>29.900746059999999</v>
      </c>
      <c r="D15" s="180">
        <v>1.2304284999999999</v>
      </c>
      <c r="E15" s="180">
        <v>4.1531293899999993</v>
      </c>
      <c r="F15" s="180">
        <v>36.968040529999996</v>
      </c>
      <c r="G15" s="181"/>
      <c r="H15" s="182">
        <v>185.24624980999999</v>
      </c>
      <c r="I15" s="180">
        <v>22.670788690000002</v>
      </c>
      <c r="J15" s="180">
        <v>6.22851292</v>
      </c>
      <c r="K15" s="182">
        <v>214.14555142</v>
      </c>
      <c r="L15" s="181"/>
      <c r="M15" s="182">
        <v>251.11359195</v>
      </c>
      <c r="P15" s="126"/>
    </row>
    <row r="16" spans="1:18">
      <c r="A16" s="84" t="s">
        <v>91</v>
      </c>
      <c r="B16" s="180">
        <v>1.6530220799999999</v>
      </c>
      <c r="C16" s="180">
        <v>8.7027451399999993</v>
      </c>
      <c r="D16" s="180">
        <v>0</v>
      </c>
      <c r="E16" s="180">
        <v>2.00582065</v>
      </c>
      <c r="F16" s="180">
        <v>12.361587869999999</v>
      </c>
      <c r="G16" s="181"/>
      <c r="H16" s="182">
        <v>79.194698680000002</v>
      </c>
      <c r="I16" s="180">
        <v>13.385525119999999</v>
      </c>
      <c r="J16" s="180">
        <v>1.3298375999999994</v>
      </c>
      <c r="K16" s="182">
        <v>93.910061400000004</v>
      </c>
      <c r="L16" s="181"/>
      <c r="M16" s="182">
        <v>106.27164927</v>
      </c>
      <c r="P16" s="126"/>
      <c r="R16" s="127"/>
    </row>
    <row r="17" spans="1:18">
      <c r="A17" s="84" t="s">
        <v>92</v>
      </c>
      <c r="B17" s="180">
        <v>6.48134576</v>
      </c>
      <c r="C17" s="180">
        <v>7.9087477499999999</v>
      </c>
      <c r="D17" s="180">
        <v>1.7181869599999999</v>
      </c>
      <c r="E17" s="180">
        <v>10.68383174</v>
      </c>
      <c r="F17" s="180">
        <v>26.792112209999999</v>
      </c>
      <c r="G17" s="181"/>
      <c r="H17" s="182">
        <v>111.33838506000001</v>
      </c>
      <c r="I17" s="180">
        <v>22.313834939999996</v>
      </c>
      <c r="J17" s="180">
        <v>2.103922690000001</v>
      </c>
      <c r="K17" s="182">
        <v>135.75614268999999</v>
      </c>
      <c r="L17" s="181"/>
      <c r="M17" s="182">
        <v>162.54825489999999</v>
      </c>
      <c r="P17" s="126"/>
    </row>
    <row r="18" spans="1:18">
      <c r="A18" s="84" t="s">
        <v>93</v>
      </c>
      <c r="B18" s="180">
        <v>0.89745092000000004</v>
      </c>
      <c r="C18" s="180">
        <v>10.488462589999999</v>
      </c>
      <c r="D18" s="180">
        <v>9.4193811200000006</v>
      </c>
      <c r="E18" s="180">
        <v>29.341867069999996</v>
      </c>
      <c r="F18" s="180">
        <v>50.147161699999998</v>
      </c>
      <c r="G18" s="181"/>
      <c r="H18" s="182">
        <v>142.29926341999999</v>
      </c>
      <c r="I18" s="180">
        <v>10.81172887</v>
      </c>
      <c r="J18" s="180">
        <v>10.244393820000003</v>
      </c>
      <c r="K18" s="182">
        <v>163.35538610999998</v>
      </c>
      <c r="L18" s="181"/>
      <c r="M18" s="182">
        <v>213.50254780999998</v>
      </c>
      <c r="P18" s="126"/>
    </row>
    <row r="19" spans="1:18">
      <c r="A19" s="84" t="s">
        <v>94</v>
      </c>
      <c r="B19" s="180">
        <v>2.0333053300000001</v>
      </c>
      <c r="C19" s="180">
        <v>25.586416929999999</v>
      </c>
      <c r="D19" s="180">
        <v>2.0692489000000003</v>
      </c>
      <c r="E19" s="180">
        <v>0.15676540999999999</v>
      </c>
      <c r="F19" s="180">
        <v>29.84573657</v>
      </c>
      <c r="G19" s="181"/>
      <c r="H19" s="182">
        <v>53.484530419999999</v>
      </c>
      <c r="I19" s="180">
        <v>4.1288775799999993</v>
      </c>
      <c r="J19" s="180">
        <v>1.3234322599999997</v>
      </c>
      <c r="K19" s="182">
        <v>58.936840259999997</v>
      </c>
      <c r="L19" s="181"/>
      <c r="M19" s="182">
        <v>88.782576829999996</v>
      </c>
      <c r="P19" s="126"/>
    </row>
    <row r="20" spans="1:18">
      <c r="A20" s="84" t="s">
        <v>95</v>
      </c>
      <c r="B20" s="180">
        <v>0.48853015</v>
      </c>
      <c r="C20" s="180">
        <v>2.2258164200000001</v>
      </c>
      <c r="D20" s="180">
        <v>1.7465592799999998</v>
      </c>
      <c r="E20" s="180">
        <v>2.7482909999999999E-2</v>
      </c>
      <c r="F20" s="180">
        <v>4.4883887599999994</v>
      </c>
      <c r="G20" s="181"/>
      <c r="H20" s="182">
        <v>46.093433049999994</v>
      </c>
      <c r="I20" s="180">
        <v>3.6798976799999998</v>
      </c>
      <c r="J20" s="180">
        <v>1.5993468899999996</v>
      </c>
      <c r="K20" s="182">
        <v>51.372677619999997</v>
      </c>
      <c r="L20" s="181"/>
      <c r="M20" s="182">
        <v>55.861066379999997</v>
      </c>
      <c r="P20" s="126"/>
    </row>
    <row r="21" spans="1:18">
      <c r="A21" s="84" t="s">
        <v>96</v>
      </c>
      <c r="B21" s="180">
        <v>5.9641190000000004E-2</v>
      </c>
      <c r="C21" s="180">
        <v>6.0425829599999989</v>
      </c>
      <c r="D21" s="180">
        <v>14.555916300000002</v>
      </c>
      <c r="E21" s="180">
        <v>0.74504397</v>
      </c>
      <c r="F21" s="180">
        <v>21.403184420000002</v>
      </c>
      <c r="G21" s="181"/>
      <c r="H21" s="182">
        <v>161.23030972000001</v>
      </c>
      <c r="I21" s="180">
        <v>13.223571550000001</v>
      </c>
      <c r="J21" s="180">
        <v>9.3362408699999992</v>
      </c>
      <c r="K21" s="182">
        <v>183.79012214000002</v>
      </c>
      <c r="L21" s="181"/>
      <c r="M21" s="182">
        <v>205.19330656000002</v>
      </c>
      <c r="P21" s="126"/>
      <c r="Q21" s="127"/>
      <c r="R21" s="127"/>
    </row>
    <row r="22" spans="1:18" ht="15">
      <c r="A22" s="84" t="s">
        <v>97</v>
      </c>
      <c r="B22" s="180">
        <v>1.69425702</v>
      </c>
      <c r="C22" s="180">
        <v>49.946830779999999</v>
      </c>
      <c r="D22" s="180">
        <v>11.414410269999999</v>
      </c>
      <c r="E22" s="180">
        <v>4.0063188400000005</v>
      </c>
      <c r="F22" s="180">
        <v>67.061816910000005</v>
      </c>
      <c r="G22" s="181"/>
      <c r="H22" s="182">
        <v>479.01241274</v>
      </c>
      <c r="I22" s="180">
        <v>35.508035379999995</v>
      </c>
      <c r="J22" s="180">
        <v>33.324343330000005</v>
      </c>
      <c r="K22" s="182">
        <v>547.84479145</v>
      </c>
      <c r="L22" s="181"/>
      <c r="M22" s="182">
        <v>614.90660836000006</v>
      </c>
      <c r="P22" s="87"/>
    </row>
    <row r="23" spans="1:18">
      <c r="A23" s="84" t="s">
        <v>98</v>
      </c>
      <c r="B23" s="180">
        <v>4.0698569999999996E-2</v>
      </c>
      <c r="C23" s="180">
        <v>0.81804846000000009</v>
      </c>
      <c r="D23" s="180">
        <v>4.2661144699999998</v>
      </c>
      <c r="E23" s="180">
        <v>0.27775980000000006</v>
      </c>
      <c r="F23" s="180">
        <v>5.4026212999999998</v>
      </c>
      <c r="G23" s="181"/>
      <c r="H23" s="182">
        <v>95.383039039999986</v>
      </c>
      <c r="I23" s="180">
        <v>16.06491948</v>
      </c>
      <c r="J23" s="180">
        <v>4.3131929199999988</v>
      </c>
      <c r="K23" s="182">
        <v>115.76115143999999</v>
      </c>
      <c r="L23" s="181"/>
      <c r="M23" s="182">
        <v>121.16377273999998</v>
      </c>
      <c r="P23" s="126"/>
    </row>
    <row r="24" spans="1:18">
      <c r="A24" s="84" t="s">
        <v>99</v>
      </c>
      <c r="B24" s="180">
        <v>7.8226889999999993E-2</v>
      </c>
      <c r="C24" s="180">
        <v>1.6905965599999999</v>
      </c>
      <c r="D24" s="180">
        <v>10.890913490000003</v>
      </c>
      <c r="E24" s="180">
        <v>2.3794283900000006</v>
      </c>
      <c r="F24" s="180">
        <v>15.039165330000003</v>
      </c>
      <c r="G24" s="181"/>
      <c r="H24" s="182">
        <v>243.59806391999999</v>
      </c>
      <c r="I24" s="180">
        <v>2.7265163899999996</v>
      </c>
      <c r="J24" s="180">
        <v>2.8302247999999999</v>
      </c>
      <c r="K24" s="182">
        <v>249.15480510999998</v>
      </c>
      <c r="L24" s="181"/>
      <c r="M24" s="182">
        <v>264.19397043999999</v>
      </c>
      <c r="P24" s="126"/>
    </row>
    <row r="25" spans="1:18">
      <c r="A25" s="84" t="s">
        <v>100</v>
      </c>
      <c r="B25" s="180">
        <v>0</v>
      </c>
      <c r="C25" s="180">
        <v>67.083428440000006</v>
      </c>
      <c r="D25" s="180">
        <v>20.427288050000001</v>
      </c>
      <c r="E25" s="180">
        <v>1.0530305299999998</v>
      </c>
      <c r="F25" s="180">
        <v>88.563747020000008</v>
      </c>
      <c r="G25" s="181"/>
      <c r="H25" s="182">
        <v>259.68649114999999</v>
      </c>
      <c r="I25" s="180">
        <v>32.84613032</v>
      </c>
      <c r="J25" s="180">
        <v>11.79001761</v>
      </c>
      <c r="K25" s="182">
        <v>304.32263907999999</v>
      </c>
      <c r="L25" s="181"/>
      <c r="M25" s="182">
        <v>392.88638609999998</v>
      </c>
      <c r="P25" s="126"/>
    </row>
    <row r="26" spans="1:18">
      <c r="A26" s="84" t="s">
        <v>101</v>
      </c>
      <c r="B26" s="180">
        <v>0.52187691999999997</v>
      </c>
      <c r="C26" s="180">
        <v>4.4998805199999996</v>
      </c>
      <c r="D26" s="180">
        <v>1.5320225499999998</v>
      </c>
      <c r="E26" s="180">
        <v>0.15564935000000002</v>
      </c>
      <c r="F26" s="180">
        <v>6.7094293399999998</v>
      </c>
      <c r="G26" s="181"/>
      <c r="H26" s="182">
        <v>128.11568854000001</v>
      </c>
      <c r="I26" s="180">
        <v>6.5520865799999992</v>
      </c>
      <c r="J26" s="180">
        <v>5</v>
      </c>
      <c r="K26" s="182">
        <v>139.66777512000002</v>
      </c>
      <c r="L26" s="181"/>
      <c r="M26" s="182">
        <v>146.37720446000003</v>
      </c>
      <c r="P26" s="126"/>
    </row>
    <row r="27" spans="1:18">
      <c r="A27" s="84"/>
      <c r="B27" s="180"/>
      <c r="C27" s="180"/>
      <c r="D27" s="180"/>
      <c r="E27" s="180"/>
      <c r="F27" s="180"/>
      <c r="G27" s="181"/>
      <c r="H27" s="182"/>
      <c r="I27" s="180"/>
      <c r="J27" s="180"/>
      <c r="K27" s="182"/>
      <c r="L27" s="181"/>
      <c r="M27" s="182"/>
      <c r="P27" s="128"/>
    </row>
    <row r="28" spans="1:18">
      <c r="A28" s="144" t="s">
        <v>16</v>
      </c>
      <c r="B28" s="183">
        <v>69.393798079999982</v>
      </c>
      <c r="C28" s="183">
        <v>408.53742805000007</v>
      </c>
      <c r="D28" s="183">
        <v>249.85642824999999</v>
      </c>
      <c r="E28" s="183">
        <v>91.05169278000001</v>
      </c>
      <c r="F28" s="183">
        <v>818.8393471600001</v>
      </c>
      <c r="G28" s="181"/>
      <c r="H28" s="184">
        <v>3421.7587693500004</v>
      </c>
      <c r="I28" s="183">
        <v>347.40355308999995</v>
      </c>
      <c r="J28" s="183">
        <v>249.61951124999996</v>
      </c>
      <c r="K28" s="184">
        <v>4018.7818336900004</v>
      </c>
      <c r="L28" s="181"/>
      <c r="M28" s="184">
        <v>4837.6211808500002</v>
      </c>
      <c r="O28" s="127"/>
      <c r="P28" s="128"/>
    </row>
    <row r="29" spans="1:18"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5"/>
    </row>
    <row r="30" spans="1:18">
      <c r="A30" s="84" t="s">
        <v>106</v>
      </c>
      <c r="B30" s="186" t="s">
        <v>33</v>
      </c>
      <c r="C30" s="186" t="s">
        <v>33</v>
      </c>
      <c r="D30" s="186" t="s">
        <v>33</v>
      </c>
      <c r="E30" s="186" t="s">
        <v>33</v>
      </c>
      <c r="F30" s="186" t="s">
        <v>33</v>
      </c>
      <c r="G30" s="186"/>
      <c r="H30" s="186" t="s">
        <v>33</v>
      </c>
      <c r="I30" s="186" t="s">
        <v>33</v>
      </c>
      <c r="J30" s="186" t="s">
        <v>33</v>
      </c>
      <c r="K30" s="186" t="s">
        <v>33</v>
      </c>
      <c r="L30" s="181"/>
      <c r="M30" s="182">
        <v>15</v>
      </c>
    </row>
    <row r="31" spans="1:18">
      <c r="A31" s="88" t="s">
        <v>200</v>
      </c>
      <c r="B31" s="186" t="s">
        <v>33</v>
      </c>
      <c r="C31" s="186" t="s">
        <v>33</v>
      </c>
      <c r="D31" s="186" t="s">
        <v>33</v>
      </c>
      <c r="E31" s="186" t="s">
        <v>33</v>
      </c>
      <c r="F31" s="186" t="s">
        <v>33</v>
      </c>
      <c r="G31" s="186"/>
      <c r="H31" s="186" t="s">
        <v>33</v>
      </c>
      <c r="I31" s="186" t="s">
        <v>33</v>
      </c>
      <c r="J31" s="186" t="s">
        <v>33</v>
      </c>
      <c r="K31" s="186" t="s">
        <v>33</v>
      </c>
      <c r="L31" s="181"/>
      <c r="M31" s="182">
        <v>70</v>
      </c>
    </row>
    <row r="32" spans="1:18"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5"/>
    </row>
    <row r="33" spans="1:13">
      <c r="A33" s="144" t="s">
        <v>201</v>
      </c>
      <c r="B33" s="190" t="s">
        <v>33</v>
      </c>
      <c r="C33" s="190" t="s">
        <v>33</v>
      </c>
      <c r="D33" s="190" t="s">
        <v>33</v>
      </c>
      <c r="E33" s="190" t="s">
        <v>33</v>
      </c>
      <c r="F33" s="190" t="s">
        <v>33</v>
      </c>
      <c r="G33" s="190" t="s">
        <v>33</v>
      </c>
      <c r="H33" s="190" t="s">
        <v>33</v>
      </c>
      <c r="I33" s="190" t="s">
        <v>33</v>
      </c>
      <c r="J33" s="190" t="s">
        <v>33</v>
      </c>
      <c r="K33" s="190" t="s">
        <v>33</v>
      </c>
      <c r="L33" s="191"/>
      <c r="M33" s="184">
        <v>4922.6211808500002</v>
      </c>
    </row>
    <row r="34" spans="1:13">
      <c r="A34" s="121"/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8"/>
      <c r="M34" s="189"/>
    </row>
    <row r="36" spans="1:13">
      <c r="A36" s="76" t="s">
        <v>226</v>
      </c>
    </row>
  </sheetData>
  <mergeCells count="2">
    <mergeCell ref="B4:F4"/>
    <mergeCell ref="H4:K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t1</vt:lpstr>
      <vt:lpstr>t2</vt:lpstr>
      <vt:lpstr>t3</vt:lpstr>
      <vt:lpstr>t4</vt:lpstr>
      <vt:lpstr>t5</vt:lpstr>
      <vt:lpstr>t6</vt:lpstr>
      <vt:lpstr>t7</vt:lpstr>
      <vt:lpstr>'t2'!Area_stampa</vt:lpstr>
      <vt:lpstr>'t4'!Area_stampa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AMATO</cp:lastModifiedBy>
  <cp:lastPrinted>2012-11-08T12:03:25Z</cp:lastPrinted>
  <dcterms:created xsi:type="dcterms:W3CDTF">2008-10-31T15:24:03Z</dcterms:created>
  <dcterms:modified xsi:type="dcterms:W3CDTF">2012-12-10T11:13:14Z</dcterms:modified>
</cp:coreProperties>
</file>